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Admin\Desktop\Роман\Сайт Старт  Дизайн главной Роман Кондратенко  ЭРАСвай\"/>
    </mc:Choice>
  </mc:AlternateContent>
  <xr:revisionPtr revIDLastSave="0" documentId="13_ncr:1_{5077B3FB-5D96-49A4-A68B-9029D9522F2A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прайс" sheetId="1" r:id="rId1"/>
    <sheet name="комб" sheetId="2" r:id="rId2"/>
  </sheets>
  <calcPr calcId="191029"/>
</workbook>
</file>

<file path=xl/calcChain.xml><?xml version="1.0" encoding="utf-8"?>
<calcChain xmlns="http://schemas.openxmlformats.org/spreadsheetml/2006/main">
  <c r="K61" i="1" l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</calcChain>
</file>

<file path=xl/sharedStrings.xml><?xml version="1.0" encoding="utf-8"?>
<sst xmlns="http://schemas.openxmlformats.org/spreadsheetml/2006/main" count="108" uniqueCount="40">
  <si>
    <t>ВИНТОВЫЕ СВАИ (НАЛИЧНЫЙ РАСЧЕТ)</t>
  </si>
  <si>
    <t>ДОБОРНИКИ</t>
  </si>
  <si>
    <t>N</t>
  </si>
  <si>
    <t>Наиме- нование</t>
  </si>
  <si>
    <t>Диаметр ствола мм.</t>
  </si>
  <si>
    <t>Диаметр лопасти мм.</t>
  </si>
  <si>
    <t>Толщина стенки    мм.</t>
  </si>
  <si>
    <t xml:space="preserve">Длина ствола мм. </t>
  </si>
  <si>
    <t xml:space="preserve">Цена для дилера </t>
  </si>
  <si>
    <t>Оголовок (200х200)</t>
  </si>
  <si>
    <t>Цена за комплект</t>
  </si>
  <si>
    <t>Цена Монтажа</t>
  </si>
  <si>
    <t>Стоимость Комплекта с Установкой</t>
  </si>
  <si>
    <t>Наименование</t>
  </si>
  <si>
    <t>Длинна ствола   мм.</t>
  </si>
  <si>
    <t>Цена</t>
  </si>
  <si>
    <t>СВС-57</t>
  </si>
  <si>
    <t>СВС-76</t>
  </si>
  <si>
    <t>СВС-89</t>
  </si>
  <si>
    <t>108х3.5/4.0</t>
  </si>
  <si>
    <t>900/1000</t>
  </si>
  <si>
    <t>1200/1350</t>
  </si>
  <si>
    <t>1550/1750</t>
  </si>
  <si>
    <t>1800/2200</t>
  </si>
  <si>
    <t>2100/2600</t>
  </si>
  <si>
    <t>2550/3050</t>
  </si>
  <si>
    <t>СВС-108</t>
  </si>
  <si>
    <t>СВС-133</t>
  </si>
  <si>
    <t>ЗАБОРНЫЕ (НАЛ РАСЧЕТ)</t>
  </si>
  <si>
    <t>Телефон 604-34-40</t>
  </si>
  <si>
    <t>Труба 57х3,5мм</t>
  </si>
  <si>
    <t>Проф.60х60х2мм</t>
  </si>
  <si>
    <t>Свая комбинированная  57*3,5/60*60*2</t>
  </si>
  <si>
    <t>1000 мм</t>
  </si>
  <si>
    <t>1500 мм</t>
  </si>
  <si>
    <t>2000 мм</t>
  </si>
  <si>
    <t>Свая комбинированная  76*3,5/80*80*3</t>
  </si>
  <si>
    <t>Труба 76х3,5мм</t>
  </si>
  <si>
    <t>Проф.80х80х3мм</t>
  </si>
  <si>
    <t>1500мм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</si>
</sst>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</font>
    <font>
      <sz val="11"/>
      <color indexed="64"/>
      <name val="Calibri"/>
    </font>
    <font>
      <sz val="11"/>
      <color theme="0"/>
      <name val="Calibri"/>
      <scheme val="minor"/>
    </font>
    <font>
      <b/>
      <sz val="11"/>
      <color indexed="64"/>
      <name val="Calibri"/>
    </font>
    <font>
      <b/>
      <i/>
      <u/>
      <sz val="18"/>
      <color indexed="64"/>
      <name val="Calibri"/>
    </font>
    <font>
      <b/>
      <sz val="20"/>
      <color indexed="64"/>
      <name val="Calibri"/>
    </font>
    <font>
      <b/>
      <sz val="16"/>
      <color indexed="64"/>
      <name val="Calibri"/>
    </font>
    <font>
      <b/>
      <sz val="12"/>
      <color indexed="64"/>
      <name val="Calibri"/>
    </font>
    <font>
      <sz val="12"/>
      <color indexed="64"/>
      <name val="Calibri"/>
    </font>
    <font>
      <sz val="14"/>
      <color indexed="64"/>
      <name val="Calibri"/>
    </font>
    <font>
      <b/>
      <sz val="11"/>
      <color indexed="64"/>
      <name val="Arial"/>
    </font>
    <font>
      <sz val="10"/>
      <color indexed="64"/>
      <name val="Arial"/>
    </font>
    <font>
      <b/>
      <i/>
      <sz val="18"/>
      <color indexed="64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indexed="40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indexed="65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40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133">
    <xf numFmtId="0" fontId="0" fillId="0" borderId="0" xfId="0"/>
    <xf numFmtId="0" fontId="1" fillId="0" borderId="0" xfId="2" applyFont="1" applyFill="1"/>
    <xf numFmtId="0" fontId="3" fillId="0" borderId="0" xfId="2" applyFont="1" applyFill="1"/>
    <xf numFmtId="0" fontId="1" fillId="3" borderId="0" xfId="2" applyFont="1" applyFill="1"/>
    <xf numFmtId="0" fontId="6" fillId="0" borderId="0" xfId="2" applyFont="1" applyFill="1" applyAlignment="1">
      <alignment vertical="center" wrapText="1"/>
    </xf>
    <xf numFmtId="0" fontId="6" fillId="3" borderId="0" xfId="2" applyFont="1" applyFill="1" applyAlignment="1">
      <alignment vertical="center" wrapText="1"/>
    </xf>
    <xf numFmtId="0" fontId="3" fillId="3" borderId="6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7" fillId="6" borderId="9" xfId="2" applyFont="1" applyFill="1" applyBorder="1" applyAlignment="1">
      <alignment horizontal="center" wrapText="1"/>
    </xf>
    <xf numFmtId="0" fontId="8" fillId="6" borderId="9" xfId="2" applyFont="1" applyFill="1" applyBorder="1" applyAlignment="1">
      <alignment horizontal="center" wrapText="1"/>
    </xf>
    <xf numFmtId="1" fontId="8" fillId="6" borderId="1" xfId="2" applyNumberFormat="1" applyFont="1" applyFill="1" applyBorder="1" applyAlignment="1">
      <alignment horizontal="center" vertical="center"/>
    </xf>
    <xf numFmtId="1" fontId="7" fillId="6" borderId="11" xfId="2" applyNumberFormat="1" applyFont="1" applyFill="1" applyBorder="1" applyAlignment="1">
      <alignment horizontal="center" vertical="center"/>
    </xf>
    <xf numFmtId="0" fontId="7" fillId="6" borderId="4" xfId="2" applyFont="1" applyFill="1" applyBorder="1"/>
    <xf numFmtId="1" fontId="8" fillId="6" borderId="5" xfId="2" applyNumberFormat="1" applyFont="1" applyFill="1" applyBorder="1"/>
    <xf numFmtId="0" fontId="8" fillId="6" borderId="0" xfId="2" applyFont="1" applyFill="1"/>
    <xf numFmtId="0" fontId="7" fillId="6" borderId="5" xfId="2" applyFont="1" applyFill="1" applyBorder="1" applyAlignment="1">
      <alignment horizontal="center" vertical="center" wrapText="1"/>
    </xf>
    <xf numFmtId="0" fontId="8" fillId="6" borderId="12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 wrapText="1"/>
    </xf>
    <xf numFmtId="0" fontId="1" fillId="6" borderId="0" xfId="2" applyFont="1" applyFill="1"/>
    <xf numFmtId="0" fontId="7" fillId="6" borderId="13" xfId="2" applyFont="1" applyFill="1" applyBorder="1" applyAlignment="1">
      <alignment horizontal="center" wrapText="1"/>
    </xf>
    <xf numFmtId="0" fontId="8" fillId="6" borderId="13" xfId="2" applyFont="1" applyFill="1" applyBorder="1" applyAlignment="1">
      <alignment horizontal="center" wrapText="1"/>
    </xf>
    <xf numFmtId="1" fontId="8" fillId="6" borderId="14" xfId="2" applyNumberFormat="1" applyFont="1" applyFill="1" applyBorder="1" applyAlignment="1">
      <alignment horizontal="center"/>
    </xf>
    <xf numFmtId="0" fontId="8" fillId="6" borderId="15" xfId="2" applyFont="1" applyFill="1" applyBorder="1" applyAlignment="1">
      <alignment horizontal="center" vertical="center" wrapText="1"/>
    </xf>
    <xf numFmtId="0" fontId="7" fillId="6" borderId="13" xfId="2" applyFont="1" applyFill="1" applyBorder="1" applyAlignment="1">
      <alignment horizontal="center" vertical="center" wrapText="1"/>
    </xf>
    <xf numFmtId="0" fontId="7" fillId="7" borderId="13" xfId="2" applyFont="1" applyFill="1" applyBorder="1" applyAlignment="1">
      <alignment horizontal="center" wrapText="1"/>
    </xf>
    <xf numFmtId="0" fontId="8" fillId="7" borderId="13" xfId="2" applyFont="1" applyFill="1" applyBorder="1" applyAlignment="1">
      <alignment horizontal="center" wrapText="1"/>
    </xf>
    <xf numFmtId="0" fontId="8" fillId="7" borderId="13" xfId="2" applyFont="1" applyFill="1" applyBorder="1" applyAlignment="1">
      <alignment horizontal="center" vertical="top" wrapText="1"/>
    </xf>
    <xf numFmtId="1" fontId="8" fillId="7" borderId="11" xfId="2" applyNumberFormat="1" applyFont="1" applyFill="1" applyBorder="1" applyAlignment="1">
      <alignment horizontal="center"/>
    </xf>
    <xf numFmtId="0" fontId="8" fillId="6" borderId="13" xfId="2" applyFont="1" applyFill="1" applyBorder="1" applyAlignment="1">
      <alignment horizontal="center" vertical="top" wrapText="1"/>
    </xf>
    <xf numFmtId="1" fontId="8" fillId="6" borderId="11" xfId="2" applyNumberFormat="1" applyFont="1" applyFill="1" applyBorder="1" applyAlignment="1">
      <alignment horizontal="center"/>
    </xf>
    <xf numFmtId="0" fontId="8" fillId="6" borderId="7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" fontId="8" fillId="6" borderId="2" xfId="2" applyNumberFormat="1" applyFont="1" applyFill="1" applyBorder="1" applyAlignment="1">
      <alignment horizontal="center"/>
    </xf>
    <xf numFmtId="0" fontId="8" fillId="6" borderId="16" xfId="2" applyFont="1" applyFill="1" applyBorder="1" applyAlignment="1">
      <alignment horizontal="center" vertical="top" wrapText="1"/>
    </xf>
    <xf numFmtId="0" fontId="8" fillId="6" borderId="9" xfId="2" applyFont="1" applyFill="1" applyBorder="1" applyAlignment="1">
      <alignment horizontal="center" vertical="top" wrapText="1"/>
    </xf>
    <xf numFmtId="1" fontId="8" fillId="6" borderId="16" xfId="2" applyNumberFormat="1" applyFont="1" applyFill="1" applyBorder="1" applyAlignment="1">
      <alignment horizontal="center"/>
    </xf>
    <xf numFmtId="1" fontId="8" fillId="6" borderId="13" xfId="2" applyNumberFormat="1" applyFont="1" applyFill="1" applyBorder="1" applyAlignment="1">
      <alignment horizontal="center"/>
    </xf>
    <xf numFmtId="0" fontId="8" fillId="6" borderId="2" xfId="2" applyFont="1" applyFill="1" applyBorder="1" applyAlignment="1">
      <alignment horizontal="center" vertical="top" wrapText="1"/>
    </xf>
    <xf numFmtId="1" fontId="8" fillId="6" borderId="8" xfId="2" applyNumberFormat="1" applyFont="1" applyFill="1" applyBorder="1" applyAlignment="1">
      <alignment horizontal="center"/>
    </xf>
    <xf numFmtId="1" fontId="8" fillId="6" borderId="9" xfId="2" applyNumberFormat="1" applyFont="1" applyFill="1" applyBorder="1" applyAlignment="1">
      <alignment horizontal="center" vertical="center"/>
    </xf>
    <xf numFmtId="0" fontId="8" fillId="6" borderId="18" xfId="2" applyFont="1" applyFill="1" applyBorder="1" applyAlignment="1">
      <alignment horizontal="center" vertical="center" wrapText="1"/>
    </xf>
    <xf numFmtId="0" fontId="7" fillId="6" borderId="19" xfId="2" applyFont="1" applyFill="1" applyBorder="1" applyAlignment="1">
      <alignment horizontal="center" vertical="center" wrapText="1"/>
    </xf>
    <xf numFmtId="1" fontId="8" fillId="6" borderId="13" xfId="2" applyNumberFormat="1" applyFont="1" applyFill="1" applyBorder="1" applyAlignment="1">
      <alignment horizontal="center" vertical="center"/>
    </xf>
    <xf numFmtId="0" fontId="8" fillId="7" borderId="9" xfId="2" applyFont="1" applyFill="1" applyBorder="1" applyAlignment="1">
      <alignment horizontal="center" vertical="top" wrapText="1"/>
    </xf>
    <xf numFmtId="1" fontId="8" fillId="7" borderId="11" xfId="2" applyNumberFormat="1" applyFont="1" applyFill="1" applyBorder="1" applyAlignment="1">
      <alignment horizontal="center" vertical="center"/>
    </xf>
    <xf numFmtId="0" fontId="7" fillId="6" borderId="13" xfId="2" applyFont="1" applyFill="1" applyBorder="1" applyAlignment="1">
      <alignment horizontal="center" vertical="center"/>
    </xf>
    <xf numFmtId="1" fontId="8" fillId="6" borderId="11" xfId="2" applyNumberFormat="1" applyFont="1" applyFill="1" applyBorder="1" applyAlignment="1">
      <alignment horizontal="center" vertical="center"/>
    </xf>
    <xf numFmtId="1" fontId="8" fillId="6" borderId="8" xfId="2" applyNumberFormat="1" applyFont="1" applyFill="1" applyBorder="1" applyAlignment="1">
      <alignment horizontal="center" vertical="center"/>
    </xf>
    <xf numFmtId="0" fontId="7" fillId="6" borderId="0" xfId="2" applyFont="1" applyFill="1" applyAlignment="1">
      <alignment horizontal="center" vertical="center" wrapText="1"/>
    </xf>
    <xf numFmtId="0" fontId="8" fillId="6" borderId="0" xfId="2" applyFont="1" applyFill="1" applyAlignment="1">
      <alignment horizontal="center" vertical="center" wrapText="1"/>
    </xf>
    <xf numFmtId="0" fontId="7" fillId="6" borderId="16" xfId="2" applyFont="1" applyFill="1" applyBorder="1" applyAlignment="1">
      <alignment horizontal="center" wrapText="1"/>
    </xf>
    <xf numFmtId="0" fontId="8" fillId="6" borderId="20" xfId="2" applyFont="1" applyFill="1" applyBorder="1" applyAlignment="1">
      <alignment horizontal="center" vertical="top" wrapText="1"/>
    </xf>
    <xf numFmtId="1" fontId="8" fillId="6" borderId="21" xfId="2" applyNumberFormat="1" applyFont="1" applyFill="1" applyBorder="1" applyAlignment="1">
      <alignment horizontal="center" vertical="center"/>
    </xf>
    <xf numFmtId="0" fontId="7" fillId="6" borderId="0" xfId="2" applyFont="1" applyFill="1" applyAlignment="1">
      <alignment horizontal="center" vertical="center"/>
    </xf>
    <xf numFmtId="1" fontId="8" fillId="6" borderId="3" xfId="2" applyNumberFormat="1" applyFont="1" applyFill="1" applyBorder="1" applyAlignment="1">
      <alignment horizontal="center" vertical="center"/>
    </xf>
    <xf numFmtId="0" fontId="8" fillId="7" borderId="11" xfId="2" applyFont="1" applyFill="1" applyBorder="1" applyAlignment="1">
      <alignment horizontal="center" vertical="top" wrapText="1"/>
    </xf>
    <xf numFmtId="1" fontId="7" fillId="7" borderId="22" xfId="2" applyNumberFormat="1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1" fontId="8" fillId="6" borderId="23" xfId="2" applyNumberFormat="1" applyFont="1" applyFill="1" applyBorder="1" applyAlignment="1">
      <alignment horizontal="center" vertical="center"/>
    </xf>
    <xf numFmtId="0" fontId="8" fillId="6" borderId="24" xfId="2" applyFont="1" applyFill="1" applyBorder="1" applyAlignment="1">
      <alignment horizontal="center" vertical="top" wrapText="1"/>
    </xf>
    <xf numFmtId="0" fontId="8" fillId="6" borderId="19" xfId="2" applyFont="1" applyFill="1" applyBorder="1" applyAlignment="1">
      <alignment horizontal="center" wrapText="1"/>
    </xf>
    <xf numFmtId="0" fontId="8" fillId="6" borderId="3" xfId="2" applyFont="1" applyFill="1" applyBorder="1" applyAlignment="1">
      <alignment horizontal="center" wrapText="1"/>
    </xf>
    <xf numFmtId="0" fontId="8" fillId="6" borderId="18" xfId="2" applyFont="1" applyFill="1" applyBorder="1" applyAlignment="1">
      <alignment horizontal="center" wrapText="1"/>
    </xf>
    <xf numFmtId="0" fontId="8" fillId="6" borderId="11" xfId="2" applyFont="1" applyFill="1" applyBorder="1" applyAlignment="1">
      <alignment horizontal="center" wrapText="1"/>
    </xf>
    <xf numFmtId="0" fontId="8" fillId="6" borderId="15" xfId="2" applyFont="1" applyFill="1" applyBorder="1" applyAlignment="1">
      <alignment horizontal="center" wrapText="1"/>
    </xf>
    <xf numFmtId="0" fontId="8" fillId="6" borderId="24" xfId="2" applyFont="1" applyFill="1" applyBorder="1" applyAlignment="1">
      <alignment horizontal="center" vertical="center"/>
    </xf>
    <xf numFmtId="0" fontId="8" fillId="6" borderId="0" xfId="2" applyFont="1" applyFill="1" applyAlignment="1">
      <alignment horizontal="center" vertical="center"/>
    </xf>
    <xf numFmtId="1" fontId="8" fillId="6" borderId="16" xfId="2" applyNumberFormat="1" applyFont="1" applyFill="1" applyBorder="1" applyAlignment="1">
      <alignment horizontal="center" vertical="center"/>
    </xf>
    <xf numFmtId="0" fontId="8" fillId="6" borderId="19" xfId="2" applyFont="1" applyFill="1" applyBorder="1" applyAlignment="1">
      <alignment horizontal="center" vertical="top" wrapText="1"/>
    </xf>
    <xf numFmtId="0" fontId="8" fillId="6" borderId="3" xfId="2" applyFont="1" applyFill="1" applyBorder="1" applyAlignment="1">
      <alignment horizontal="center" vertical="top" wrapText="1"/>
    </xf>
    <xf numFmtId="0" fontId="8" fillId="6" borderId="18" xfId="2" applyFont="1" applyFill="1" applyBorder="1" applyAlignment="1">
      <alignment horizontal="center" vertical="top" wrapText="1"/>
    </xf>
    <xf numFmtId="0" fontId="8" fillId="6" borderId="19" xfId="2" applyFont="1" applyFill="1" applyBorder="1" applyAlignment="1">
      <alignment horizontal="center" vertical="center"/>
    </xf>
    <xf numFmtId="0" fontId="7" fillId="7" borderId="22" xfId="2" applyFont="1" applyFill="1" applyBorder="1" applyAlignment="1">
      <alignment horizontal="center" vertical="center"/>
    </xf>
    <xf numFmtId="0" fontId="8" fillId="6" borderId="23" xfId="2" applyFont="1" applyFill="1" applyBorder="1" applyAlignment="1">
      <alignment horizontal="center" vertical="top" wrapText="1"/>
    </xf>
    <xf numFmtId="0" fontId="8" fillId="6" borderId="12" xfId="2" applyFont="1" applyFill="1" applyBorder="1" applyAlignment="1">
      <alignment horizontal="center" vertical="center"/>
    </xf>
    <xf numFmtId="0" fontId="8" fillId="6" borderId="13" xfId="2" applyFont="1" applyFill="1" applyBorder="1" applyAlignment="1">
      <alignment horizontal="center" vertical="center"/>
    </xf>
    <xf numFmtId="0" fontId="7" fillId="6" borderId="19" xfId="2" applyFont="1" applyFill="1" applyBorder="1" applyAlignment="1">
      <alignment horizontal="center" wrapText="1"/>
    </xf>
    <xf numFmtId="1" fontId="7" fillId="6" borderId="3" xfId="2" applyNumberFormat="1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center" wrapText="1"/>
    </xf>
    <xf numFmtId="0" fontId="8" fillId="6" borderId="5" xfId="2" applyFont="1" applyFill="1" applyBorder="1" applyAlignment="1">
      <alignment horizontal="center" wrapText="1"/>
    </xf>
    <xf numFmtId="0" fontId="8" fillId="6" borderId="5" xfId="2" applyFont="1" applyFill="1" applyBorder="1" applyAlignment="1">
      <alignment horizontal="center" vertical="center"/>
    </xf>
    <xf numFmtId="1" fontId="7" fillId="6" borderId="4" xfId="2" applyNumberFormat="1" applyFont="1" applyFill="1" applyBorder="1" applyAlignment="1">
      <alignment horizontal="center" vertical="center"/>
    </xf>
    <xf numFmtId="0" fontId="8" fillId="6" borderId="5" xfId="2" applyFont="1" applyFill="1" applyBorder="1"/>
    <xf numFmtId="0" fontId="8" fillId="7" borderId="5" xfId="2" applyFont="1" applyFill="1" applyBorder="1" applyAlignment="1">
      <alignment horizontal="center" wrapText="1"/>
    </xf>
    <xf numFmtId="0" fontId="8" fillId="7" borderId="5" xfId="2" applyFont="1" applyFill="1" applyBorder="1" applyAlignment="1">
      <alignment horizontal="center" vertical="center"/>
    </xf>
    <xf numFmtId="0" fontId="1" fillId="3" borderId="0" xfId="2" applyFont="1" applyFill="1" applyAlignment="1">
      <alignment vertical="center"/>
    </xf>
    <xf numFmtId="0" fontId="1" fillId="3" borderId="0" xfId="2" applyFont="1" applyFill="1" applyAlignment="1">
      <alignment horizontal="center" vertical="center"/>
    </xf>
    <xf numFmtId="0" fontId="3" fillId="3" borderId="0" xfId="2" applyFont="1" applyFill="1"/>
    <xf numFmtId="0" fontId="8" fillId="3" borderId="0" xfId="2" applyFont="1" applyFill="1"/>
    <xf numFmtId="0" fontId="9" fillId="3" borderId="0" xfId="0" applyFont="1" applyFill="1" applyAlignment="1">
      <alignment horizontal="left"/>
    </xf>
    <xf numFmtId="0" fontId="8" fillId="3" borderId="0" xfId="2" applyFont="1" applyFill="1" applyAlignment="1">
      <alignment vertical="center"/>
    </xf>
    <xf numFmtId="0" fontId="8" fillId="3" borderId="0" xfId="2" applyFont="1" applyFill="1" applyAlignment="1">
      <alignment horizontal="center" vertical="center"/>
    </xf>
    <xf numFmtId="0" fontId="7" fillId="3" borderId="0" xfId="2" applyFont="1" applyFill="1"/>
    <xf numFmtId="0" fontId="11" fillId="6" borderId="0" xfId="0" applyFont="1" applyFill="1"/>
    <xf numFmtId="0" fontId="11" fillId="6" borderId="0" xfId="0" applyFont="1" applyFill="1" applyAlignment="1">
      <alignment horizont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9" borderId="0" xfId="0" applyFont="1" applyFill="1"/>
    <xf numFmtId="0" fontId="11" fillId="9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7" fillId="10" borderId="13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8" fillId="6" borderId="13" xfId="2" applyFont="1" applyFill="1" applyBorder="1" applyAlignment="1">
      <alignment horizontal="center"/>
    </xf>
    <xf numFmtId="0" fontId="8" fillId="0" borderId="0" xfId="2" applyFont="1" applyFill="1"/>
    <xf numFmtId="1" fontId="7" fillId="6" borderId="0" xfId="2" applyNumberFormat="1" applyFont="1" applyFill="1" applyAlignment="1">
      <alignment vertical="center"/>
    </xf>
    <xf numFmtId="0" fontId="1" fillId="0" borderId="0" xfId="2" applyFont="1" applyFill="1"/>
    <xf numFmtId="0" fontId="4" fillId="0" borderId="0" xfId="2" applyFont="1" applyFill="1"/>
    <xf numFmtId="0" fontId="5" fillId="0" borderId="1" xfId="2" applyFont="1" applyFill="1" applyBorder="1" applyAlignment="1">
      <alignment horizontal="center"/>
    </xf>
    <xf numFmtId="0" fontId="5" fillId="0" borderId="0" xfId="2" applyFont="1" applyFill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9" fontId="3" fillId="4" borderId="2" xfId="2" applyNumberFormat="1" applyFont="1" applyFill="1" applyBorder="1" applyAlignment="1">
      <alignment horizontal="center" vertical="center" wrapText="1"/>
    </xf>
    <xf numFmtId="9" fontId="3" fillId="4" borderId="3" xfId="2" applyNumberFormat="1" applyFont="1" applyFill="1" applyBorder="1" applyAlignment="1">
      <alignment horizontal="center" vertical="center" wrapText="1"/>
    </xf>
    <xf numFmtId="0" fontId="3" fillId="4" borderId="8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/>
    </xf>
    <xf numFmtId="0" fontId="3" fillId="5" borderId="5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1" fontId="7" fillId="6" borderId="10" xfId="2" applyNumberFormat="1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1" fontId="7" fillId="6" borderId="17" xfId="2" applyNumberFormat="1" applyFont="1" applyFill="1" applyBorder="1" applyAlignment="1">
      <alignment horizontal="center" vertical="center" wrapText="1"/>
    </xf>
    <xf numFmtId="0" fontId="7" fillId="6" borderId="0" xfId="2" applyFont="1" applyFill="1" applyAlignment="1">
      <alignment horizontal="center" vertical="center" wrapText="1"/>
    </xf>
    <xf numFmtId="1" fontId="7" fillId="6" borderId="21" xfId="2" applyNumberFormat="1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/>
    </xf>
    <xf numFmtId="0" fontId="9" fillId="3" borderId="0" xfId="0" applyFont="1" applyFill="1"/>
    <xf numFmtId="0" fontId="10" fillId="8" borderId="0" xfId="0" applyFont="1" applyFill="1" applyAlignment="1">
      <alignment vertical="center"/>
    </xf>
    <xf numFmtId="0" fontId="12" fillId="0" borderId="0" xfId="2" applyFont="1" applyFill="1" applyAlignment="1">
      <alignment horizontal="center"/>
    </xf>
    <xf numFmtId="0" fontId="4" fillId="0" borderId="0" xfId="2" applyFont="1" applyFill="1" applyAlignment="1">
      <alignment horizontal="left"/>
    </xf>
    <xf numFmtId="0" fontId="7" fillId="0" borderId="19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</cellXfs>
  <cellStyles count="3">
    <cellStyle name="Excel Built-in Normal" xfId="1" xr:uid="{00000000-0005-0000-0000-000012000000}"/>
    <cellStyle name="Акцент1" xfId="2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07"/>
  <sheetViews>
    <sheetView tabSelected="1" zoomScale="79" workbookViewId="0">
      <selection activeCell="O71" sqref="O71"/>
    </sheetView>
  </sheetViews>
  <sheetFormatPr defaultColWidth="14.5703125" defaultRowHeight="15" customHeight="1" x14ac:dyDescent="0.25"/>
  <cols>
    <col min="1" max="1" width="5.140625" style="1" customWidth="1"/>
    <col min="2" max="2" width="14.140625" style="1" customWidth="1"/>
    <col min="3" max="3" width="11.140625" style="1" customWidth="1"/>
    <col min="4" max="4" width="12" style="1" customWidth="1"/>
    <col min="5" max="6" width="12.85546875" style="1" customWidth="1"/>
    <col min="7" max="7" width="11.85546875" style="1" customWidth="1"/>
    <col min="8" max="8" width="9.140625" style="1" customWidth="1"/>
    <col min="9" max="9" width="10.7109375" style="1" customWidth="1"/>
    <col min="10" max="10" width="16.28515625" style="2" customWidth="1"/>
    <col min="11" max="11" width="16.28515625" style="1" customWidth="1"/>
    <col min="12" max="12" width="4.7109375" style="3" customWidth="1"/>
    <col min="13" max="13" width="13.42578125" style="1" customWidth="1"/>
    <col min="14" max="14" width="10.85546875" style="1" customWidth="1"/>
    <col min="15" max="15" width="15.28515625" style="1" customWidth="1"/>
    <col min="16" max="16" width="10.42578125" style="1" customWidth="1"/>
    <col min="17" max="257" width="14.5703125" style="1" customWidth="1"/>
  </cols>
  <sheetData>
    <row r="1" spans="1:16" ht="92.25" customHeight="1" x14ac:dyDescent="0.25">
      <c r="A1" s="108"/>
      <c r="B1" s="108"/>
      <c r="C1" s="108"/>
      <c r="D1" s="108"/>
      <c r="E1" s="108"/>
      <c r="F1" s="108"/>
      <c r="G1" s="108"/>
      <c r="H1" s="108"/>
      <c r="I1" s="108"/>
    </row>
    <row r="2" spans="1:16" ht="31.5" customHeight="1" x14ac:dyDescent="0.35">
      <c r="A2" s="109"/>
      <c r="B2" s="109"/>
      <c r="C2" s="109"/>
      <c r="D2" s="109"/>
      <c r="E2" s="109"/>
      <c r="F2" s="109"/>
      <c r="G2" s="109"/>
      <c r="H2" s="109"/>
      <c r="I2" s="109"/>
    </row>
    <row r="3" spans="1:16" ht="32.25" customHeight="1" x14ac:dyDescent="0.4">
      <c r="A3" s="110" t="s">
        <v>0</v>
      </c>
      <c r="B3" s="110"/>
      <c r="C3" s="110"/>
      <c r="D3" s="110"/>
      <c r="E3" s="110"/>
      <c r="F3" s="110"/>
      <c r="G3" s="110"/>
      <c r="H3" s="110"/>
      <c r="I3" s="110"/>
      <c r="J3" s="4"/>
      <c r="K3" s="4"/>
      <c r="L3" s="5"/>
      <c r="M3" s="111" t="s">
        <v>1</v>
      </c>
      <c r="N3" s="112"/>
      <c r="O3" s="112"/>
    </row>
    <row r="4" spans="1:16" ht="27.75" customHeight="1" x14ac:dyDescent="0.25">
      <c r="A4" s="113" t="s">
        <v>2</v>
      </c>
      <c r="B4" s="113" t="s">
        <v>3</v>
      </c>
      <c r="C4" s="113" t="s">
        <v>4</v>
      </c>
      <c r="D4" s="113" t="s">
        <v>5</v>
      </c>
      <c r="E4" s="113" t="s">
        <v>6</v>
      </c>
      <c r="F4" s="113" t="s">
        <v>7</v>
      </c>
      <c r="G4" s="114" t="s">
        <v>8</v>
      </c>
      <c r="H4" s="114" t="s">
        <v>9</v>
      </c>
      <c r="I4" s="115" t="s">
        <v>10</v>
      </c>
      <c r="J4" s="117" t="s">
        <v>11</v>
      </c>
      <c r="K4" s="118" t="s">
        <v>12</v>
      </c>
      <c r="L4" s="6"/>
      <c r="M4" s="119" t="s">
        <v>13</v>
      </c>
      <c r="N4" s="120" t="s">
        <v>14</v>
      </c>
      <c r="O4" s="113" t="s">
        <v>15</v>
      </c>
      <c r="P4" s="7"/>
    </row>
    <row r="5" spans="1:16" ht="40.5" customHeight="1" x14ac:dyDescent="0.25">
      <c r="A5" s="113"/>
      <c r="B5" s="113"/>
      <c r="C5" s="113"/>
      <c r="D5" s="113"/>
      <c r="E5" s="113"/>
      <c r="F5" s="113"/>
      <c r="G5" s="113"/>
      <c r="H5" s="113"/>
      <c r="I5" s="116"/>
      <c r="J5" s="117"/>
      <c r="K5" s="118"/>
      <c r="L5" s="6"/>
      <c r="M5" s="119"/>
      <c r="N5" s="120"/>
      <c r="O5" s="113"/>
    </row>
    <row r="6" spans="1:16" ht="11.25" customHeight="1" x14ac:dyDescent="0.25">
      <c r="A6" s="113"/>
      <c r="B6" s="113"/>
      <c r="C6" s="113"/>
      <c r="D6" s="113"/>
      <c r="E6" s="113"/>
      <c r="F6" s="113"/>
      <c r="G6" s="113"/>
      <c r="H6" s="113"/>
      <c r="I6" s="116"/>
      <c r="J6" s="117"/>
      <c r="K6" s="118"/>
      <c r="L6" s="6"/>
      <c r="M6" s="119"/>
      <c r="N6" s="120"/>
      <c r="O6" s="113"/>
    </row>
    <row r="7" spans="1:16" ht="12.75" customHeight="1" x14ac:dyDescent="0.25">
      <c r="A7" s="113"/>
      <c r="B7" s="113"/>
      <c r="C7" s="113"/>
      <c r="D7" s="113"/>
      <c r="E7" s="113"/>
      <c r="F7" s="113"/>
      <c r="G7" s="113"/>
      <c r="H7" s="113"/>
      <c r="I7" s="115"/>
      <c r="J7" s="117"/>
      <c r="K7" s="118"/>
      <c r="L7" s="6"/>
      <c r="M7" s="119"/>
      <c r="N7" s="120"/>
      <c r="O7" s="113"/>
    </row>
    <row r="8" spans="1:16" ht="17.25" customHeight="1" x14ac:dyDescent="0.25">
      <c r="A8" s="8">
        <v>1</v>
      </c>
      <c r="B8" s="9" t="s">
        <v>16</v>
      </c>
      <c r="C8" s="9">
        <v>57</v>
      </c>
      <c r="D8" s="9">
        <v>200</v>
      </c>
      <c r="E8" s="9">
        <v>3.5</v>
      </c>
      <c r="F8" s="9">
        <v>1500</v>
      </c>
      <c r="G8" s="10">
        <v>1150</v>
      </c>
      <c r="H8" s="121">
        <v>220</v>
      </c>
      <c r="I8" s="11">
        <f t="shared" ref="I8:I9" si="0">G8+220</f>
        <v>1370</v>
      </c>
      <c r="J8" s="12">
        <v>1000</v>
      </c>
      <c r="K8" s="13">
        <f>G8+H8+J8</f>
        <v>2370</v>
      </c>
      <c r="L8" s="14"/>
      <c r="M8" s="122">
        <v>57</v>
      </c>
      <c r="N8" s="16">
        <v>1000</v>
      </c>
      <c r="O8" s="17">
        <v>550</v>
      </c>
      <c r="P8" s="18"/>
    </row>
    <row r="9" spans="1:16" ht="18.75" customHeight="1" x14ac:dyDescent="0.25">
      <c r="A9" s="19">
        <v>2</v>
      </c>
      <c r="B9" s="20" t="s">
        <v>16</v>
      </c>
      <c r="C9" s="20">
        <v>57</v>
      </c>
      <c r="D9" s="20">
        <v>200</v>
      </c>
      <c r="E9" s="20">
        <v>3.5</v>
      </c>
      <c r="F9" s="20">
        <v>1800</v>
      </c>
      <c r="G9" s="21">
        <v>1200</v>
      </c>
      <c r="H9" s="121"/>
      <c r="I9" s="11">
        <f t="shared" si="0"/>
        <v>1420</v>
      </c>
      <c r="J9" s="12">
        <v>1000</v>
      </c>
      <c r="K9" s="13">
        <f>G9+H8+J9</f>
        <v>2420</v>
      </c>
      <c r="L9" s="14"/>
      <c r="M9" s="122"/>
      <c r="N9" s="22">
        <v>1500</v>
      </c>
      <c r="O9" s="23">
        <v>700</v>
      </c>
      <c r="P9" s="18"/>
    </row>
    <row r="10" spans="1:16" ht="18.75" customHeight="1" x14ac:dyDescent="0.25">
      <c r="A10" s="19">
        <v>3</v>
      </c>
      <c r="B10" s="20" t="s">
        <v>16</v>
      </c>
      <c r="C10" s="20">
        <v>57</v>
      </c>
      <c r="D10" s="20">
        <v>200</v>
      </c>
      <c r="E10" s="20">
        <v>3.5</v>
      </c>
      <c r="F10" s="20">
        <v>2000</v>
      </c>
      <c r="G10" s="21">
        <v>1250</v>
      </c>
      <c r="H10" s="121"/>
      <c r="I10" s="11">
        <f t="shared" ref="I10:I56" si="1">G10+220</f>
        <v>1470</v>
      </c>
      <c r="J10" s="12">
        <v>1000</v>
      </c>
      <c r="K10" s="13">
        <f>G10+H8+J11</f>
        <v>2570</v>
      </c>
      <c r="L10" s="14"/>
      <c r="M10" s="122"/>
      <c r="N10" s="22">
        <v>2000</v>
      </c>
      <c r="O10" s="23">
        <v>850</v>
      </c>
      <c r="P10" s="18"/>
    </row>
    <row r="11" spans="1:16" ht="18.75" customHeight="1" x14ac:dyDescent="0.25">
      <c r="A11" s="24">
        <v>4</v>
      </c>
      <c r="B11" s="25" t="s">
        <v>16</v>
      </c>
      <c r="C11" s="26">
        <v>57</v>
      </c>
      <c r="D11" s="25">
        <v>200</v>
      </c>
      <c r="E11" s="25">
        <v>3.5</v>
      </c>
      <c r="F11" s="26">
        <v>2500</v>
      </c>
      <c r="G11" s="27">
        <v>1350</v>
      </c>
      <c r="H11" s="121"/>
      <c r="I11" s="11">
        <f t="shared" si="1"/>
        <v>1570</v>
      </c>
      <c r="J11" s="12">
        <v>1100</v>
      </c>
      <c r="K11" s="13">
        <f>G11+H8+J11</f>
        <v>2670</v>
      </c>
      <c r="L11" s="14"/>
      <c r="M11" s="122"/>
      <c r="N11" s="22">
        <v>2500</v>
      </c>
      <c r="O11" s="23">
        <v>1000</v>
      </c>
      <c r="P11" s="18"/>
    </row>
    <row r="12" spans="1:16" ht="18.75" customHeight="1" x14ac:dyDescent="0.25">
      <c r="A12" s="19">
        <v>5</v>
      </c>
      <c r="B12" s="28" t="s">
        <v>16</v>
      </c>
      <c r="C12" s="28">
        <v>57</v>
      </c>
      <c r="D12" s="20">
        <v>200</v>
      </c>
      <c r="E12" s="20">
        <v>3.5</v>
      </c>
      <c r="F12" s="28">
        <v>3000</v>
      </c>
      <c r="G12" s="29">
        <v>1550</v>
      </c>
      <c r="H12" s="121"/>
      <c r="I12" s="11">
        <f t="shared" si="1"/>
        <v>1770</v>
      </c>
      <c r="J12" s="12">
        <v>1100</v>
      </c>
      <c r="K12" s="13">
        <f>G12+H8+I14</f>
        <v>3890</v>
      </c>
      <c r="L12" s="14"/>
      <c r="M12" s="122"/>
      <c r="N12" s="30">
        <v>3000</v>
      </c>
      <c r="O12" s="31">
        <v>1200</v>
      </c>
      <c r="P12" s="18"/>
    </row>
    <row r="13" spans="1:16" ht="18.75" customHeight="1" x14ac:dyDescent="0.25">
      <c r="A13" s="19">
        <v>6</v>
      </c>
      <c r="B13" s="28" t="s">
        <v>16</v>
      </c>
      <c r="C13" s="28">
        <v>57</v>
      </c>
      <c r="D13" s="20">
        <v>200</v>
      </c>
      <c r="E13" s="20">
        <v>3.5</v>
      </c>
      <c r="F13" s="28">
        <v>3500</v>
      </c>
      <c r="G13" s="29">
        <v>1700</v>
      </c>
      <c r="H13" s="121"/>
      <c r="I13" s="11">
        <f t="shared" si="1"/>
        <v>1920</v>
      </c>
      <c r="J13" s="12">
        <v>1200</v>
      </c>
      <c r="K13" s="13">
        <f>G13+H8+J13</f>
        <v>3120</v>
      </c>
      <c r="L13" s="14"/>
      <c r="M13" s="122">
        <v>76</v>
      </c>
      <c r="N13" s="16">
        <v>1000</v>
      </c>
      <c r="O13" s="17">
        <v>650</v>
      </c>
      <c r="P13" s="18"/>
    </row>
    <row r="14" spans="1:16" ht="18.75" customHeight="1" x14ac:dyDescent="0.25">
      <c r="A14" s="32">
        <v>7</v>
      </c>
      <c r="B14" s="33" t="s">
        <v>16</v>
      </c>
      <c r="C14" s="33">
        <v>57</v>
      </c>
      <c r="D14" s="33">
        <v>200</v>
      </c>
      <c r="E14" s="33">
        <v>3.5</v>
      </c>
      <c r="F14" s="33">
        <v>4000</v>
      </c>
      <c r="G14" s="34">
        <v>1900</v>
      </c>
      <c r="H14" s="121"/>
      <c r="I14" s="11">
        <f t="shared" si="1"/>
        <v>2120</v>
      </c>
      <c r="J14" s="12">
        <v>1300</v>
      </c>
      <c r="K14" s="13">
        <f>G14+H8+J14</f>
        <v>3420</v>
      </c>
      <c r="L14" s="14"/>
      <c r="M14" s="122"/>
      <c r="N14" s="22">
        <v>1500</v>
      </c>
      <c r="O14" s="23">
        <v>900</v>
      </c>
      <c r="P14" s="18"/>
    </row>
    <row r="15" spans="1:16" ht="18.75" customHeight="1" x14ac:dyDescent="0.25">
      <c r="A15" s="8">
        <v>8</v>
      </c>
      <c r="B15" s="35" t="s">
        <v>17</v>
      </c>
      <c r="C15" s="35">
        <v>76</v>
      </c>
      <c r="D15" s="35">
        <v>250</v>
      </c>
      <c r="E15" s="36">
        <v>3.5</v>
      </c>
      <c r="F15" s="35">
        <v>1500</v>
      </c>
      <c r="G15" s="37">
        <v>1350</v>
      </c>
      <c r="H15" s="123">
        <v>220</v>
      </c>
      <c r="I15" s="11">
        <f t="shared" si="1"/>
        <v>1570</v>
      </c>
      <c r="J15" s="12">
        <v>1000</v>
      </c>
      <c r="K15" s="13">
        <f>+G15+H15+J15</f>
        <v>2570</v>
      </c>
      <c r="L15" s="14"/>
      <c r="M15" s="122"/>
      <c r="N15" s="22">
        <v>2000</v>
      </c>
      <c r="O15" s="23">
        <v>1100</v>
      </c>
      <c r="P15" s="18"/>
    </row>
    <row r="16" spans="1:16" ht="18.75" customHeight="1" x14ac:dyDescent="0.25">
      <c r="A16" s="19">
        <v>9</v>
      </c>
      <c r="B16" s="28" t="s">
        <v>17</v>
      </c>
      <c r="C16" s="28">
        <v>76</v>
      </c>
      <c r="D16" s="28">
        <v>250</v>
      </c>
      <c r="E16" s="28">
        <v>3.5</v>
      </c>
      <c r="F16" s="28">
        <v>1800</v>
      </c>
      <c r="G16" s="38">
        <v>1400</v>
      </c>
      <c r="H16" s="123"/>
      <c r="I16" s="11">
        <f t="shared" si="1"/>
        <v>1620</v>
      </c>
      <c r="J16" s="12">
        <v>1000</v>
      </c>
      <c r="K16" s="13">
        <f>G16+H15+J16</f>
        <v>2620</v>
      </c>
      <c r="L16" s="14"/>
      <c r="M16" s="122"/>
      <c r="N16" s="22">
        <v>2500</v>
      </c>
      <c r="O16" s="23">
        <v>1250</v>
      </c>
      <c r="P16" s="18"/>
    </row>
    <row r="17" spans="1:16" ht="18.75" customHeight="1" x14ac:dyDescent="0.25">
      <c r="A17" s="19">
        <v>10</v>
      </c>
      <c r="B17" s="28" t="s">
        <v>17</v>
      </c>
      <c r="C17" s="28">
        <v>76</v>
      </c>
      <c r="D17" s="28">
        <v>250</v>
      </c>
      <c r="E17" s="28">
        <v>3.5</v>
      </c>
      <c r="F17" s="28">
        <v>2000</v>
      </c>
      <c r="G17" s="38">
        <v>1500</v>
      </c>
      <c r="H17" s="123"/>
      <c r="I17" s="11">
        <f t="shared" si="1"/>
        <v>1720</v>
      </c>
      <c r="J17" s="12">
        <v>1000</v>
      </c>
      <c r="K17" s="13">
        <f>G17+H15+J17</f>
        <v>2720</v>
      </c>
      <c r="L17" s="14"/>
      <c r="M17" s="122"/>
      <c r="N17" s="30">
        <v>3000</v>
      </c>
      <c r="O17" s="31">
        <v>1550</v>
      </c>
      <c r="P17" s="18"/>
    </row>
    <row r="18" spans="1:16" ht="18.75" customHeight="1" x14ac:dyDescent="0.25">
      <c r="A18" s="24">
        <v>11</v>
      </c>
      <c r="B18" s="26" t="s">
        <v>17</v>
      </c>
      <c r="C18" s="26">
        <v>76</v>
      </c>
      <c r="D18" s="26">
        <v>250</v>
      </c>
      <c r="E18" s="26">
        <v>3.5</v>
      </c>
      <c r="F18" s="26">
        <v>2500</v>
      </c>
      <c r="G18" s="27">
        <v>1650</v>
      </c>
      <c r="H18" s="123"/>
      <c r="I18" s="11">
        <f t="shared" si="1"/>
        <v>1870</v>
      </c>
      <c r="J18" s="12">
        <v>1100</v>
      </c>
      <c r="K18" s="13">
        <f>G18+H15+J18</f>
        <v>2970</v>
      </c>
      <c r="L18" s="14"/>
      <c r="M18" s="122">
        <v>89</v>
      </c>
      <c r="N18" s="16">
        <v>1000</v>
      </c>
      <c r="O18" s="17">
        <v>750</v>
      </c>
      <c r="P18" s="18"/>
    </row>
    <row r="19" spans="1:16" ht="18.75" customHeight="1" x14ac:dyDescent="0.25">
      <c r="A19" s="19">
        <v>12</v>
      </c>
      <c r="B19" s="28" t="s">
        <v>17</v>
      </c>
      <c r="C19" s="28">
        <v>76</v>
      </c>
      <c r="D19" s="28">
        <v>250</v>
      </c>
      <c r="E19" s="28">
        <v>3.5</v>
      </c>
      <c r="F19" s="28">
        <v>3000</v>
      </c>
      <c r="G19" s="29">
        <v>1900</v>
      </c>
      <c r="H19" s="123"/>
      <c r="I19" s="11">
        <f t="shared" si="1"/>
        <v>2120</v>
      </c>
      <c r="J19" s="12">
        <v>1100</v>
      </c>
      <c r="K19" s="13">
        <f>G19+H15+J19</f>
        <v>3220</v>
      </c>
      <c r="L19" s="14"/>
      <c r="M19" s="122"/>
      <c r="N19" s="22">
        <v>1500</v>
      </c>
      <c r="O19" s="23">
        <v>1000</v>
      </c>
      <c r="P19" s="18"/>
    </row>
    <row r="20" spans="1:16" ht="18.75" customHeight="1" x14ac:dyDescent="0.25">
      <c r="A20" s="19">
        <v>13</v>
      </c>
      <c r="B20" s="28" t="s">
        <v>17</v>
      </c>
      <c r="C20" s="28">
        <v>76</v>
      </c>
      <c r="D20" s="28">
        <v>250</v>
      </c>
      <c r="E20" s="28">
        <v>3.5</v>
      </c>
      <c r="F20" s="28">
        <v>3500</v>
      </c>
      <c r="G20" s="29">
        <v>2100</v>
      </c>
      <c r="H20" s="123"/>
      <c r="I20" s="11">
        <f t="shared" si="1"/>
        <v>2320</v>
      </c>
      <c r="J20" s="12">
        <v>1200</v>
      </c>
      <c r="K20" s="13">
        <f>G20+H15+J20</f>
        <v>3520</v>
      </c>
      <c r="L20" s="14"/>
      <c r="M20" s="122"/>
      <c r="N20" s="22">
        <v>2000</v>
      </c>
      <c r="O20" s="23">
        <v>1300</v>
      </c>
      <c r="P20" s="18"/>
    </row>
    <row r="21" spans="1:16" ht="18.75" customHeight="1" x14ac:dyDescent="0.25">
      <c r="A21" s="32">
        <v>14</v>
      </c>
      <c r="B21" s="33" t="s">
        <v>17</v>
      </c>
      <c r="C21" s="33">
        <v>76</v>
      </c>
      <c r="D21" s="33">
        <v>250</v>
      </c>
      <c r="E21" s="39">
        <v>3.5</v>
      </c>
      <c r="F21" s="33">
        <v>4000</v>
      </c>
      <c r="G21" s="40">
        <v>2300</v>
      </c>
      <c r="H21" s="123"/>
      <c r="I21" s="11">
        <f t="shared" si="1"/>
        <v>2520</v>
      </c>
      <c r="J21" s="12">
        <v>1300</v>
      </c>
      <c r="K21" s="13">
        <f>G21+H15+J21</f>
        <v>3820</v>
      </c>
      <c r="L21" s="14"/>
      <c r="M21" s="122"/>
      <c r="N21" s="22">
        <v>2500</v>
      </c>
      <c r="O21" s="23">
        <v>1500</v>
      </c>
      <c r="P21" s="18"/>
    </row>
    <row r="22" spans="1:16" ht="18.75" customHeight="1" x14ac:dyDescent="0.25">
      <c r="A22" s="8">
        <v>15</v>
      </c>
      <c r="B22" s="36" t="s">
        <v>18</v>
      </c>
      <c r="C22" s="36">
        <v>89</v>
      </c>
      <c r="D22" s="36">
        <v>250</v>
      </c>
      <c r="E22" s="36">
        <v>3.5</v>
      </c>
      <c r="F22" s="36">
        <v>1500</v>
      </c>
      <c r="G22" s="41">
        <v>1500</v>
      </c>
      <c r="H22" s="123">
        <v>220</v>
      </c>
      <c r="I22" s="11">
        <f t="shared" si="1"/>
        <v>1720</v>
      </c>
      <c r="J22" s="12">
        <v>1000</v>
      </c>
      <c r="K22" s="13">
        <f>G22+H22+J22</f>
        <v>2720</v>
      </c>
      <c r="L22" s="14"/>
      <c r="M22" s="122"/>
      <c r="N22" s="42">
        <v>3000</v>
      </c>
      <c r="O22" s="43">
        <v>1800</v>
      </c>
      <c r="P22" s="18"/>
    </row>
    <row r="23" spans="1:16" ht="18.75" customHeight="1" x14ac:dyDescent="0.25">
      <c r="A23" s="19">
        <v>16</v>
      </c>
      <c r="B23" s="28" t="s">
        <v>18</v>
      </c>
      <c r="C23" s="28">
        <v>89</v>
      </c>
      <c r="D23" s="28">
        <v>250</v>
      </c>
      <c r="E23" s="36">
        <v>3.5</v>
      </c>
      <c r="F23" s="28">
        <v>1800</v>
      </c>
      <c r="G23" s="44">
        <v>1550</v>
      </c>
      <c r="H23" s="123"/>
      <c r="I23" s="11">
        <f t="shared" si="1"/>
        <v>1770</v>
      </c>
      <c r="J23" s="12">
        <v>1000</v>
      </c>
      <c r="K23" s="13">
        <f>G23+H22+J23</f>
        <v>2770</v>
      </c>
      <c r="L23" s="14"/>
      <c r="M23" s="122" t="s">
        <v>19</v>
      </c>
      <c r="N23" s="22">
        <v>1000</v>
      </c>
      <c r="O23" s="23" t="s">
        <v>20</v>
      </c>
      <c r="P23" s="18"/>
    </row>
    <row r="24" spans="1:16" ht="18.75" customHeight="1" x14ac:dyDescent="0.25">
      <c r="A24" s="19">
        <v>17</v>
      </c>
      <c r="B24" s="28" t="s">
        <v>18</v>
      </c>
      <c r="C24" s="28">
        <v>89</v>
      </c>
      <c r="D24" s="28">
        <v>250</v>
      </c>
      <c r="E24" s="36">
        <v>3.5</v>
      </c>
      <c r="F24" s="28">
        <v>2000</v>
      </c>
      <c r="G24" s="44">
        <v>1650</v>
      </c>
      <c r="H24" s="123"/>
      <c r="I24" s="11">
        <f t="shared" si="1"/>
        <v>1870</v>
      </c>
      <c r="J24" s="12">
        <v>1000</v>
      </c>
      <c r="K24" s="13">
        <f>G24+H22+J24</f>
        <v>2870</v>
      </c>
      <c r="L24" s="14"/>
      <c r="M24" s="122"/>
      <c r="N24" s="22">
        <v>1500</v>
      </c>
      <c r="O24" s="23" t="s">
        <v>21</v>
      </c>
      <c r="P24" s="18"/>
    </row>
    <row r="25" spans="1:16" ht="18.75" customHeight="1" x14ac:dyDescent="0.25">
      <c r="A25" s="24">
        <v>18</v>
      </c>
      <c r="B25" s="26" t="s">
        <v>18</v>
      </c>
      <c r="C25" s="26">
        <v>89</v>
      </c>
      <c r="D25" s="26">
        <v>250</v>
      </c>
      <c r="E25" s="45">
        <v>3.5</v>
      </c>
      <c r="F25" s="26">
        <v>2500</v>
      </c>
      <c r="G25" s="46">
        <v>1850</v>
      </c>
      <c r="H25" s="123"/>
      <c r="I25" s="11">
        <f t="shared" si="1"/>
        <v>2070</v>
      </c>
      <c r="J25" s="12">
        <v>1100</v>
      </c>
      <c r="K25" s="13">
        <f>G25+H22+J25</f>
        <v>3170</v>
      </c>
      <c r="L25" s="14"/>
      <c r="M25" s="122"/>
      <c r="N25" s="22">
        <v>2000</v>
      </c>
      <c r="O25" s="47" t="s">
        <v>22</v>
      </c>
      <c r="P25" s="18"/>
    </row>
    <row r="26" spans="1:16" ht="18.75" customHeight="1" x14ac:dyDescent="0.25">
      <c r="A26" s="19">
        <v>19</v>
      </c>
      <c r="B26" s="28" t="s">
        <v>18</v>
      </c>
      <c r="C26" s="28">
        <v>89</v>
      </c>
      <c r="D26" s="28">
        <v>250</v>
      </c>
      <c r="E26" s="36">
        <v>3.5</v>
      </c>
      <c r="F26" s="28">
        <v>3000</v>
      </c>
      <c r="G26" s="48">
        <v>2150</v>
      </c>
      <c r="H26" s="123"/>
      <c r="I26" s="11">
        <f t="shared" si="1"/>
        <v>2370</v>
      </c>
      <c r="J26" s="12">
        <v>1100</v>
      </c>
      <c r="K26" s="13">
        <f>G26+H22+J26</f>
        <v>3470</v>
      </c>
      <c r="L26" s="14"/>
      <c r="M26" s="122"/>
      <c r="N26" s="22">
        <v>2500</v>
      </c>
      <c r="O26" s="47" t="s">
        <v>23</v>
      </c>
      <c r="P26" s="18"/>
    </row>
    <row r="27" spans="1:16" ht="18.75" customHeight="1" x14ac:dyDescent="0.25">
      <c r="A27" s="19">
        <v>20</v>
      </c>
      <c r="B27" s="28" t="s">
        <v>18</v>
      </c>
      <c r="C27" s="28">
        <v>89</v>
      </c>
      <c r="D27" s="28">
        <v>250</v>
      </c>
      <c r="E27" s="36">
        <v>3.5</v>
      </c>
      <c r="F27" s="28">
        <v>3500</v>
      </c>
      <c r="G27" s="48">
        <v>2400</v>
      </c>
      <c r="H27" s="123"/>
      <c r="I27" s="11">
        <f t="shared" si="1"/>
        <v>2620</v>
      </c>
      <c r="J27" s="12">
        <v>1200</v>
      </c>
      <c r="K27" s="13">
        <f>G27+H22+J27</f>
        <v>3820</v>
      </c>
      <c r="L27" s="14"/>
      <c r="M27" s="122"/>
      <c r="N27" s="22">
        <v>3000</v>
      </c>
      <c r="O27" s="47" t="s">
        <v>24</v>
      </c>
      <c r="P27" s="18"/>
    </row>
    <row r="28" spans="1:16" ht="18.75" customHeight="1" x14ac:dyDescent="0.25">
      <c r="A28" s="19">
        <v>21</v>
      </c>
      <c r="B28" s="28" t="s">
        <v>18</v>
      </c>
      <c r="C28" s="28">
        <v>89</v>
      </c>
      <c r="D28" s="28">
        <v>250</v>
      </c>
      <c r="E28" s="36">
        <v>3.5</v>
      </c>
      <c r="F28" s="28">
        <v>4000</v>
      </c>
      <c r="G28" s="48">
        <v>2650</v>
      </c>
      <c r="H28" s="123"/>
      <c r="I28" s="11">
        <f t="shared" si="1"/>
        <v>2870</v>
      </c>
      <c r="J28" s="12">
        <v>1300</v>
      </c>
      <c r="K28" s="13">
        <f>G28+H22+J28</f>
        <v>4170</v>
      </c>
      <c r="L28" s="14"/>
      <c r="M28" s="15"/>
      <c r="N28" s="22">
        <v>3500</v>
      </c>
      <c r="O28" s="47" t="s">
        <v>25</v>
      </c>
      <c r="P28" s="18"/>
    </row>
    <row r="29" spans="1:16" ht="18.75" customHeight="1" x14ac:dyDescent="0.25">
      <c r="A29" s="19">
        <v>22</v>
      </c>
      <c r="B29" s="28" t="s">
        <v>18</v>
      </c>
      <c r="C29" s="28">
        <v>89</v>
      </c>
      <c r="D29" s="28">
        <v>250</v>
      </c>
      <c r="E29" s="36">
        <v>3.5</v>
      </c>
      <c r="F29" s="28">
        <v>4500</v>
      </c>
      <c r="G29" s="48">
        <v>3150</v>
      </c>
      <c r="H29" s="123"/>
      <c r="I29" s="11">
        <f t="shared" si="1"/>
        <v>3370</v>
      </c>
      <c r="J29" s="12">
        <v>1450</v>
      </c>
      <c r="K29" s="13">
        <f>G29+H22+J29</f>
        <v>4820</v>
      </c>
      <c r="L29" s="14"/>
      <c r="M29" s="15"/>
      <c r="N29" s="22"/>
      <c r="O29" s="47"/>
      <c r="P29" s="18"/>
    </row>
    <row r="30" spans="1:16" ht="18.75" customHeight="1" x14ac:dyDescent="0.25">
      <c r="A30" s="32">
        <v>23</v>
      </c>
      <c r="B30" s="33" t="s">
        <v>18</v>
      </c>
      <c r="C30" s="33">
        <v>89</v>
      </c>
      <c r="D30" s="33">
        <v>250</v>
      </c>
      <c r="E30" s="36">
        <v>3.5</v>
      </c>
      <c r="F30" s="33">
        <v>5000</v>
      </c>
      <c r="G30" s="49">
        <v>3650</v>
      </c>
      <c r="H30" s="123"/>
      <c r="I30" s="11">
        <f t="shared" si="1"/>
        <v>3870</v>
      </c>
      <c r="J30" s="12">
        <v>1500</v>
      </c>
      <c r="K30" s="13">
        <f>G30+H22+J30</f>
        <v>5370</v>
      </c>
      <c r="L30" s="14"/>
      <c r="M30" s="124"/>
      <c r="N30" s="51"/>
      <c r="O30" s="50"/>
      <c r="P30" s="18"/>
    </row>
    <row r="31" spans="1:16" ht="18.75" customHeight="1" x14ac:dyDescent="0.25">
      <c r="A31" s="52">
        <v>24</v>
      </c>
      <c r="B31" s="53" t="s">
        <v>26</v>
      </c>
      <c r="C31" s="53">
        <v>108</v>
      </c>
      <c r="D31" s="53">
        <v>300</v>
      </c>
      <c r="E31" s="53">
        <v>4</v>
      </c>
      <c r="F31" s="53">
        <v>1500</v>
      </c>
      <c r="G31" s="54">
        <v>1850</v>
      </c>
      <c r="H31" s="123">
        <v>220</v>
      </c>
      <c r="I31" s="11">
        <f t="shared" si="1"/>
        <v>2070</v>
      </c>
      <c r="J31" s="12">
        <v>1000</v>
      </c>
      <c r="K31" s="13">
        <f>G31+H31+J31</f>
        <v>3070</v>
      </c>
      <c r="L31" s="14"/>
      <c r="M31" s="124"/>
      <c r="N31" s="51"/>
      <c r="O31" s="50"/>
      <c r="P31" s="18"/>
    </row>
    <row r="32" spans="1:16" ht="18.75" customHeight="1" x14ac:dyDescent="0.25">
      <c r="A32" s="19">
        <v>25</v>
      </c>
      <c r="B32" s="28" t="s">
        <v>26</v>
      </c>
      <c r="C32" s="28">
        <v>108</v>
      </c>
      <c r="D32" s="28">
        <v>300</v>
      </c>
      <c r="E32" s="28">
        <v>4</v>
      </c>
      <c r="F32" s="28">
        <v>1800</v>
      </c>
      <c r="G32" s="44">
        <v>2000</v>
      </c>
      <c r="H32" s="123"/>
      <c r="I32" s="11">
        <f t="shared" si="1"/>
        <v>2220</v>
      </c>
      <c r="J32" s="12">
        <v>1000</v>
      </c>
      <c r="K32" s="13">
        <f>G32+H31+J32</f>
        <v>3220</v>
      </c>
      <c r="L32" s="14"/>
      <c r="M32" s="124"/>
      <c r="N32" s="51"/>
      <c r="O32" s="55"/>
      <c r="P32" s="18"/>
    </row>
    <row r="33" spans="1:16" ht="18.75" customHeight="1" x14ac:dyDescent="0.25">
      <c r="A33" s="19">
        <v>26</v>
      </c>
      <c r="B33" s="28" t="s">
        <v>26</v>
      </c>
      <c r="C33" s="28">
        <v>108</v>
      </c>
      <c r="D33" s="28">
        <v>300</v>
      </c>
      <c r="E33" s="36">
        <v>4</v>
      </c>
      <c r="F33" s="28">
        <v>2000</v>
      </c>
      <c r="G33" s="56">
        <v>2100</v>
      </c>
      <c r="H33" s="123"/>
      <c r="I33" s="11">
        <f t="shared" si="1"/>
        <v>2320</v>
      </c>
      <c r="J33" s="12">
        <v>1000</v>
      </c>
      <c r="K33" s="13">
        <f>G33+H31+J33</f>
        <v>3320</v>
      </c>
      <c r="L33" s="14"/>
      <c r="M33" s="124"/>
      <c r="N33" s="51"/>
      <c r="O33" s="55"/>
      <c r="P33" s="18"/>
    </row>
    <row r="34" spans="1:16" ht="18.75" customHeight="1" x14ac:dyDescent="0.25">
      <c r="A34" s="24">
        <v>27</v>
      </c>
      <c r="B34" s="26" t="s">
        <v>26</v>
      </c>
      <c r="C34" s="26">
        <v>108</v>
      </c>
      <c r="D34" s="26">
        <v>300</v>
      </c>
      <c r="E34" s="45">
        <v>4</v>
      </c>
      <c r="F34" s="57">
        <v>2500</v>
      </c>
      <c r="G34" s="58">
        <v>2350</v>
      </c>
      <c r="H34" s="123"/>
      <c r="I34" s="11">
        <f t="shared" si="1"/>
        <v>2570</v>
      </c>
      <c r="J34" s="12">
        <v>1100</v>
      </c>
      <c r="K34" s="13">
        <f>G34+H31+J34</f>
        <v>3670</v>
      </c>
      <c r="L34" s="14"/>
      <c r="M34" s="124"/>
      <c r="N34" s="59"/>
      <c r="O34" s="60"/>
    </row>
    <row r="35" spans="1:16" ht="18.75" customHeight="1" x14ac:dyDescent="0.25">
      <c r="A35" s="19">
        <v>28</v>
      </c>
      <c r="B35" s="28" t="s">
        <v>26</v>
      </c>
      <c r="C35" s="28">
        <v>108</v>
      </c>
      <c r="D35" s="28">
        <v>300</v>
      </c>
      <c r="E35" s="36">
        <v>4</v>
      </c>
      <c r="F35" s="28">
        <v>3000</v>
      </c>
      <c r="G35" s="61">
        <v>2800</v>
      </c>
      <c r="H35" s="123"/>
      <c r="I35" s="11">
        <f t="shared" si="1"/>
        <v>3020</v>
      </c>
      <c r="J35" s="12">
        <v>1100</v>
      </c>
      <c r="K35" s="13">
        <f>G35+H31+J35</f>
        <v>4120</v>
      </c>
      <c r="L35" s="14"/>
      <c r="M35" s="18"/>
      <c r="N35" s="18"/>
      <c r="O35" s="18"/>
      <c r="P35" s="18"/>
    </row>
    <row r="36" spans="1:16" ht="18.75" customHeight="1" x14ac:dyDescent="0.25">
      <c r="A36" s="19">
        <v>29</v>
      </c>
      <c r="B36" s="28" t="s">
        <v>26</v>
      </c>
      <c r="C36" s="28">
        <v>108</v>
      </c>
      <c r="D36" s="28">
        <v>300</v>
      </c>
      <c r="E36" s="36">
        <v>4</v>
      </c>
      <c r="F36" s="28">
        <v>3500</v>
      </c>
      <c r="G36" s="48">
        <v>3100</v>
      </c>
      <c r="H36" s="123"/>
      <c r="I36" s="11">
        <f t="shared" si="1"/>
        <v>3320</v>
      </c>
      <c r="J36" s="12">
        <v>1200</v>
      </c>
      <c r="K36" s="13">
        <f>G36+H31+J36</f>
        <v>4520</v>
      </c>
      <c r="L36" s="14"/>
      <c r="M36" s="18"/>
      <c r="N36" s="18"/>
      <c r="O36" s="18"/>
      <c r="P36" s="18"/>
    </row>
    <row r="37" spans="1:16" ht="18.75" customHeight="1" x14ac:dyDescent="0.25">
      <c r="A37" s="19">
        <v>30</v>
      </c>
      <c r="B37" s="20" t="s">
        <v>26</v>
      </c>
      <c r="C37" s="20">
        <v>108</v>
      </c>
      <c r="D37" s="20">
        <v>300</v>
      </c>
      <c r="E37" s="62">
        <v>4</v>
      </c>
      <c r="F37" s="20">
        <v>4000</v>
      </c>
      <c r="G37" s="48">
        <v>3400</v>
      </c>
      <c r="H37" s="123"/>
      <c r="I37" s="11">
        <f t="shared" si="1"/>
        <v>3620</v>
      </c>
      <c r="J37" s="12">
        <v>1300</v>
      </c>
      <c r="K37" s="13">
        <f>G37+H31+J37</f>
        <v>4920</v>
      </c>
      <c r="L37" s="14"/>
      <c r="M37" s="18"/>
      <c r="N37" s="18"/>
      <c r="O37" s="18"/>
      <c r="P37" s="18"/>
    </row>
    <row r="38" spans="1:16" ht="18.75" customHeight="1" x14ac:dyDescent="0.25">
      <c r="A38" s="19">
        <v>31</v>
      </c>
      <c r="B38" s="63" t="s">
        <v>26</v>
      </c>
      <c r="C38" s="63">
        <v>108</v>
      </c>
      <c r="D38" s="64">
        <v>300</v>
      </c>
      <c r="E38" s="28">
        <v>4</v>
      </c>
      <c r="F38" s="65">
        <v>4500</v>
      </c>
      <c r="G38" s="56">
        <v>4300</v>
      </c>
      <c r="H38" s="123"/>
      <c r="I38" s="11">
        <f t="shared" si="1"/>
        <v>4520</v>
      </c>
      <c r="J38" s="12">
        <v>1450</v>
      </c>
      <c r="K38" s="13">
        <f>G38+H31+J38</f>
        <v>5970</v>
      </c>
      <c r="L38" s="14"/>
      <c r="M38" s="18"/>
      <c r="N38" s="18"/>
      <c r="O38" s="18"/>
      <c r="P38" s="18"/>
    </row>
    <row r="39" spans="1:16" ht="18.75" customHeight="1" x14ac:dyDescent="0.25">
      <c r="A39" s="19">
        <v>32</v>
      </c>
      <c r="B39" s="63" t="s">
        <v>26</v>
      </c>
      <c r="C39" s="20">
        <v>108</v>
      </c>
      <c r="D39" s="66">
        <v>300</v>
      </c>
      <c r="E39" s="28">
        <v>4</v>
      </c>
      <c r="F39" s="67">
        <v>5000</v>
      </c>
      <c r="G39" s="48">
        <v>4550</v>
      </c>
      <c r="H39" s="123"/>
      <c r="I39" s="11">
        <f t="shared" si="1"/>
        <v>4770</v>
      </c>
      <c r="J39" s="12">
        <v>1500</v>
      </c>
      <c r="K39" s="13">
        <f>G39+H31+J39</f>
        <v>6270</v>
      </c>
      <c r="L39" s="14"/>
      <c r="M39" s="18"/>
      <c r="N39" s="18"/>
      <c r="O39" s="18"/>
      <c r="P39" s="18"/>
    </row>
    <row r="40" spans="1:16" ht="18.75" customHeight="1" x14ac:dyDescent="0.25">
      <c r="A40" s="19">
        <v>33</v>
      </c>
      <c r="B40" s="63" t="s">
        <v>26</v>
      </c>
      <c r="C40" s="20">
        <v>108</v>
      </c>
      <c r="D40" s="20">
        <v>300</v>
      </c>
      <c r="E40" s="36">
        <v>4</v>
      </c>
      <c r="F40" s="20">
        <v>5500</v>
      </c>
      <c r="G40" s="48">
        <v>4800</v>
      </c>
      <c r="H40" s="123"/>
      <c r="I40" s="11">
        <f t="shared" si="1"/>
        <v>5020</v>
      </c>
      <c r="J40" s="12">
        <v>1650</v>
      </c>
      <c r="K40" s="13">
        <f>G40+H31+J40</f>
        <v>6670</v>
      </c>
      <c r="L40" s="14"/>
      <c r="M40" s="18"/>
      <c r="N40" s="18"/>
      <c r="O40" s="18"/>
      <c r="P40" s="18"/>
    </row>
    <row r="41" spans="1:16" ht="18.75" customHeight="1" x14ac:dyDescent="0.25">
      <c r="A41" s="19">
        <v>34</v>
      </c>
      <c r="B41" s="63" t="s">
        <v>26</v>
      </c>
      <c r="C41" s="20">
        <v>108</v>
      </c>
      <c r="D41" s="20">
        <v>300</v>
      </c>
      <c r="E41" s="36">
        <v>4</v>
      </c>
      <c r="F41" s="20">
        <v>6000</v>
      </c>
      <c r="G41" s="48">
        <v>5400</v>
      </c>
      <c r="H41" s="123"/>
      <c r="I41" s="11">
        <f t="shared" si="1"/>
        <v>5620</v>
      </c>
      <c r="J41" s="12">
        <v>1700</v>
      </c>
      <c r="K41" s="13">
        <f>G41+H31+J41</f>
        <v>7320</v>
      </c>
      <c r="L41" s="14"/>
      <c r="M41" s="18"/>
      <c r="N41" s="18"/>
      <c r="O41" s="18"/>
      <c r="P41" s="18"/>
    </row>
    <row r="42" spans="1:16" ht="18.75" customHeight="1" x14ac:dyDescent="0.25">
      <c r="A42" s="19">
        <v>35</v>
      </c>
      <c r="B42" s="63" t="s">
        <v>26</v>
      </c>
      <c r="C42" s="20">
        <v>108</v>
      </c>
      <c r="D42" s="20">
        <v>300</v>
      </c>
      <c r="E42" s="36">
        <v>4</v>
      </c>
      <c r="F42" s="20">
        <v>6500</v>
      </c>
      <c r="G42" s="48">
        <v>6000</v>
      </c>
      <c r="H42" s="123"/>
      <c r="I42" s="11">
        <f t="shared" si="1"/>
        <v>6220</v>
      </c>
      <c r="J42" s="12">
        <v>1800</v>
      </c>
      <c r="K42" s="13">
        <f>G42+H31+J42</f>
        <v>8020</v>
      </c>
      <c r="L42" s="14"/>
      <c r="M42" s="18"/>
      <c r="N42" s="18"/>
      <c r="O42" s="18"/>
      <c r="P42" s="18"/>
    </row>
    <row r="43" spans="1:16" ht="18.75" customHeight="1" x14ac:dyDescent="0.25">
      <c r="A43" s="19">
        <v>36</v>
      </c>
      <c r="B43" s="63" t="s">
        <v>26</v>
      </c>
      <c r="C43" s="68">
        <v>108</v>
      </c>
      <c r="D43" s="69">
        <v>300</v>
      </c>
      <c r="E43" s="68">
        <v>4</v>
      </c>
      <c r="F43" s="69">
        <v>7000</v>
      </c>
      <c r="G43" s="68">
        <v>6600</v>
      </c>
      <c r="H43" s="123"/>
      <c r="I43" s="11">
        <f t="shared" si="1"/>
        <v>6820</v>
      </c>
      <c r="J43" s="12">
        <v>1950</v>
      </c>
      <c r="K43" s="13">
        <f>G43+H31+J43</f>
        <v>8770</v>
      </c>
      <c r="L43" s="14"/>
      <c r="M43" s="69"/>
      <c r="N43" s="69"/>
      <c r="O43" s="69"/>
      <c r="P43" s="69"/>
    </row>
    <row r="44" spans="1:16" ht="18.75" customHeight="1" x14ac:dyDescent="0.25">
      <c r="A44" s="19">
        <v>37</v>
      </c>
      <c r="B44" s="35" t="s">
        <v>26</v>
      </c>
      <c r="C44" s="35">
        <v>108</v>
      </c>
      <c r="D44" s="35">
        <v>300</v>
      </c>
      <c r="E44" s="35">
        <v>3.5</v>
      </c>
      <c r="F44" s="35">
        <v>1500</v>
      </c>
      <c r="G44" s="70">
        <v>1650</v>
      </c>
      <c r="H44" s="123">
        <v>220</v>
      </c>
      <c r="I44" s="11">
        <f t="shared" si="1"/>
        <v>1870</v>
      </c>
      <c r="J44" s="12">
        <v>1000</v>
      </c>
      <c r="K44" s="13">
        <f>G44+H44+J44</f>
        <v>2870</v>
      </c>
      <c r="L44" s="14"/>
      <c r="P44" s="18"/>
    </row>
    <row r="45" spans="1:16" ht="18.75" customHeight="1" x14ac:dyDescent="0.25">
      <c r="A45" s="19">
        <v>38</v>
      </c>
      <c r="B45" s="28" t="s">
        <v>26</v>
      </c>
      <c r="C45" s="28">
        <v>108</v>
      </c>
      <c r="D45" s="28">
        <v>300</v>
      </c>
      <c r="E45" s="71">
        <v>3.5</v>
      </c>
      <c r="F45" s="28">
        <v>1800</v>
      </c>
      <c r="G45" s="44">
        <v>1800</v>
      </c>
      <c r="H45" s="123"/>
      <c r="I45" s="11">
        <f t="shared" si="1"/>
        <v>2020</v>
      </c>
      <c r="J45" s="12">
        <v>1000</v>
      </c>
      <c r="K45" s="13">
        <f>G45+H44+J45</f>
        <v>3020</v>
      </c>
      <c r="L45" s="14"/>
      <c r="P45" s="18"/>
    </row>
    <row r="46" spans="1:16" ht="18.75" customHeight="1" x14ac:dyDescent="0.25">
      <c r="A46" s="19">
        <v>39</v>
      </c>
      <c r="B46" s="71" t="s">
        <v>26</v>
      </c>
      <c r="C46" s="71">
        <v>108</v>
      </c>
      <c r="D46" s="72">
        <v>300</v>
      </c>
      <c r="E46" s="28">
        <v>3.5</v>
      </c>
      <c r="F46" s="73">
        <v>2000</v>
      </c>
      <c r="G46" s="74">
        <v>1900</v>
      </c>
      <c r="H46" s="123"/>
      <c r="I46" s="11">
        <f t="shared" si="1"/>
        <v>2120</v>
      </c>
      <c r="J46" s="12">
        <v>1000</v>
      </c>
      <c r="K46" s="13">
        <f>G46+H44+J46</f>
        <v>3120</v>
      </c>
      <c r="L46" s="14"/>
      <c r="P46" s="18"/>
    </row>
    <row r="47" spans="1:16" ht="18.75" customHeight="1" x14ac:dyDescent="0.25">
      <c r="A47" s="24">
        <v>40</v>
      </c>
      <c r="B47" s="26" t="s">
        <v>26</v>
      </c>
      <c r="C47" s="26">
        <v>108</v>
      </c>
      <c r="D47" s="26">
        <v>300</v>
      </c>
      <c r="E47" s="45">
        <v>3.5</v>
      </c>
      <c r="F47" s="26">
        <v>2500</v>
      </c>
      <c r="G47" s="75">
        <v>2100</v>
      </c>
      <c r="H47" s="123"/>
      <c r="I47" s="11">
        <f t="shared" si="1"/>
        <v>2320</v>
      </c>
      <c r="J47" s="12">
        <v>1100</v>
      </c>
      <c r="K47" s="13">
        <f>G47+H44+J47</f>
        <v>3420</v>
      </c>
      <c r="L47" s="14"/>
    </row>
    <row r="48" spans="1:16" ht="18.75" customHeight="1" x14ac:dyDescent="0.25">
      <c r="A48" s="19">
        <v>41</v>
      </c>
      <c r="B48" s="76" t="s">
        <v>26</v>
      </c>
      <c r="C48" s="28">
        <v>108</v>
      </c>
      <c r="D48" s="28">
        <v>300</v>
      </c>
      <c r="E48" s="28">
        <v>3.5</v>
      </c>
      <c r="F48" s="28">
        <v>3000</v>
      </c>
      <c r="G48" s="77">
        <v>2500</v>
      </c>
      <c r="H48" s="123"/>
      <c r="I48" s="11">
        <f t="shared" si="1"/>
        <v>2720</v>
      </c>
      <c r="J48" s="12">
        <v>1100</v>
      </c>
      <c r="K48" s="13">
        <f>G48+H44+J48</f>
        <v>3820</v>
      </c>
      <c r="L48" s="14"/>
      <c r="P48" s="18"/>
    </row>
    <row r="49" spans="1:16" ht="18.75" customHeight="1" x14ac:dyDescent="0.25">
      <c r="A49" s="19">
        <v>42</v>
      </c>
      <c r="B49" s="28" t="s">
        <v>26</v>
      </c>
      <c r="C49" s="36">
        <v>108</v>
      </c>
      <c r="D49" s="36">
        <v>300</v>
      </c>
      <c r="E49" s="36">
        <v>3.5</v>
      </c>
      <c r="F49" s="36">
        <v>3500</v>
      </c>
      <c r="G49" s="78">
        <v>2850</v>
      </c>
      <c r="H49" s="123"/>
      <c r="I49" s="11">
        <f t="shared" si="1"/>
        <v>3070</v>
      </c>
      <c r="J49" s="12">
        <v>1200</v>
      </c>
      <c r="K49" s="13">
        <f>G49+H44+J49</f>
        <v>4270</v>
      </c>
      <c r="L49" s="14"/>
      <c r="P49" s="18"/>
    </row>
    <row r="50" spans="1:16" ht="18.75" customHeight="1" x14ac:dyDescent="0.25">
      <c r="A50" s="19">
        <v>43</v>
      </c>
      <c r="B50" s="28" t="s">
        <v>26</v>
      </c>
      <c r="C50" s="28">
        <v>108</v>
      </c>
      <c r="D50" s="28">
        <v>300</v>
      </c>
      <c r="E50" s="28">
        <v>3.5</v>
      </c>
      <c r="F50" s="28">
        <v>4000</v>
      </c>
      <c r="G50" s="78">
        <v>3100</v>
      </c>
      <c r="H50" s="123"/>
      <c r="I50" s="11">
        <f t="shared" si="1"/>
        <v>3320</v>
      </c>
      <c r="J50" s="12">
        <v>1300</v>
      </c>
      <c r="K50" s="13">
        <f>G50+J50+H44</f>
        <v>4620</v>
      </c>
      <c r="L50" s="14"/>
      <c r="P50" s="18"/>
    </row>
    <row r="51" spans="1:16" ht="18.75" customHeight="1" x14ac:dyDescent="0.25">
      <c r="A51" s="19">
        <v>44</v>
      </c>
      <c r="B51" s="28" t="s">
        <v>26</v>
      </c>
      <c r="C51" s="28">
        <v>108</v>
      </c>
      <c r="D51" s="28">
        <v>300</v>
      </c>
      <c r="E51" s="28">
        <v>3.5</v>
      </c>
      <c r="F51" s="28">
        <v>4500</v>
      </c>
      <c r="G51" s="78">
        <v>3500</v>
      </c>
      <c r="H51" s="123"/>
      <c r="I51" s="11">
        <f t="shared" si="1"/>
        <v>3720</v>
      </c>
      <c r="J51" s="12">
        <v>1450</v>
      </c>
      <c r="K51" s="13">
        <f>G51+H44+J51</f>
        <v>5170</v>
      </c>
      <c r="L51" s="14"/>
      <c r="P51" s="18"/>
    </row>
    <row r="52" spans="1:16" ht="18.75" customHeight="1" x14ac:dyDescent="0.25">
      <c r="A52" s="19">
        <v>45</v>
      </c>
      <c r="B52" s="28" t="s">
        <v>26</v>
      </c>
      <c r="C52" s="28">
        <v>108</v>
      </c>
      <c r="D52" s="28">
        <v>300</v>
      </c>
      <c r="E52" s="28">
        <v>3.5</v>
      </c>
      <c r="F52" s="28">
        <v>5000</v>
      </c>
      <c r="G52" s="78">
        <v>3800</v>
      </c>
      <c r="H52" s="123"/>
      <c r="I52" s="11">
        <f t="shared" si="1"/>
        <v>4020</v>
      </c>
      <c r="J52" s="12">
        <v>1500</v>
      </c>
      <c r="K52" s="13">
        <f>G52+H44+J52</f>
        <v>5520</v>
      </c>
      <c r="L52" s="14"/>
      <c r="P52" s="18"/>
    </row>
    <row r="53" spans="1:16" ht="18.75" customHeight="1" x14ac:dyDescent="0.25">
      <c r="A53" s="19">
        <v>46</v>
      </c>
      <c r="B53" s="28" t="s">
        <v>26</v>
      </c>
      <c r="C53" s="28">
        <v>108</v>
      </c>
      <c r="D53" s="28">
        <v>300</v>
      </c>
      <c r="E53" s="28">
        <v>3.5</v>
      </c>
      <c r="F53" s="28">
        <v>5500</v>
      </c>
      <c r="G53" s="78">
        <v>4200</v>
      </c>
      <c r="H53" s="123"/>
      <c r="I53" s="11">
        <f t="shared" si="1"/>
        <v>4420</v>
      </c>
      <c r="J53" s="12">
        <v>1650</v>
      </c>
      <c r="K53" s="13">
        <f>G53+H44+J53</f>
        <v>6070</v>
      </c>
      <c r="L53" s="14"/>
      <c r="P53" s="18"/>
    </row>
    <row r="54" spans="1:16" ht="18.75" customHeight="1" x14ac:dyDescent="0.25">
      <c r="A54" s="19">
        <v>47</v>
      </c>
      <c r="B54" s="28" t="s">
        <v>26</v>
      </c>
      <c r="C54" s="28">
        <v>108</v>
      </c>
      <c r="D54" s="28">
        <v>300</v>
      </c>
      <c r="E54" s="28">
        <v>3.5</v>
      </c>
      <c r="F54" s="28">
        <v>6000</v>
      </c>
      <c r="G54" s="78">
        <v>4600</v>
      </c>
      <c r="H54" s="123"/>
      <c r="I54" s="11">
        <f t="shared" si="1"/>
        <v>4820</v>
      </c>
      <c r="J54" s="12">
        <v>1700</v>
      </c>
      <c r="K54" s="13">
        <f>G54+H44+J54</f>
        <v>6520</v>
      </c>
      <c r="L54" s="14"/>
      <c r="P54" s="18"/>
    </row>
    <row r="55" spans="1:16" ht="18.75" customHeight="1" x14ac:dyDescent="0.25">
      <c r="A55" s="19">
        <v>48</v>
      </c>
      <c r="B55" s="28" t="s">
        <v>26</v>
      </c>
      <c r="C55" s="28">
        <v>108</v>
      </c>
      <c r="D55" s="28">
        <v>300</v>
      </c>
      <c r="E55" s="28">
        <v>3.5</v>
      </c>
      <c r="F55" s="28">
        <v>6500</v>
      </c>
      <c r="G55" s="78">
        <v>5050</v>
      </c>
      <c r="H55" s="123"/>
      <c r="I55" s="11">
        <f t="shared" si="1"/>
        <v>5270</v>
      </c>
      <c r="J55" s="12">
        <v>1800</v>
      </c>
      <c r="K55" s="13">
        <f>G55+H44+J55</f>
        <v>7070</v>
      </c>
      <c r="L55" s="14"/>
      <c r="P55" s="18"/>
    </row>
    <row r="56" spans="1:16" ht="18.75" customHeight="1" x14ac:dyDescent="0.25">
      <c r="A56" s="79">
        <v>49</v>
      </c>
      <c r="B56" s="71" t="s">
        <v>26</v>
      </c>
      <c r="C56" s="71">
        <v>108</v>
      </c>
      <c r="D56" s="71">
        <v>300</v>
      </c>
      <c r="E56" s="71">
        <v>3.5</v>
      </c>
      <c r="F56" s="71">
        <v>7000</v>
      </c>
      <c r="G56" s="74">
        <v>5800</v>
      </c>
      <c r="H56" s="125"/>
      <c r="I56" s="80">
        <f t="shared" si="1"/>
        <v>6020</v>
      </c>
      <c r="J56" s="12">
        <v>1950</v>
      </c>
      <c r="K56" s="13">
        <f>G56+H44+J56</f>
        <v>7970</v>
      </c>
      <c r="L56" s="14"/>
      <c r="P56" s="18"/>
    </row>
    <row r="57" spans="1:16" ht="18.75" customHeight="1" x14ac:dyDescent="0.25">
      <c r="A57" s="81">
        <v>50</v>
      </c>
      <c r="B57" s="82" t="s">
        <v>27</v>
      </c>
      <c r="C57" s="82">
        <v>133</v>
      </c>
      <c r="D57" s="82">
        <v>350</v>
      </c>
      <c r="E57" s="82">
        <v>4</v>
      </c>
      <c r="F57" s="82">
        <v>2000</v>
      </c>
      <c r="G57" s="83">
        <v>2600</v>
      </c>
      <c r="H57" s="126">
        <v>350</v>
      </c>
      <c r="I57" s="84">
        <f t="shared" ref="I57:I61" si="2">G57+350</f>
        <v>2950</v>
      </c>
      <c r="J57" s="12">
        <v>1200</v>
      </c>
      <c r="K57" s="85">
        <f>G57+H57+J57</f>
        <v>4150</v>
      </c>
      <c r="L57" s="14"/>
      <c r="M57" s="18"/>
      <c r="N57" s="18"/>
      <c r="O57" s="18"/>
      <c r="P57" s="18"/>
    </row>
    <row r="58" spans="1:16" ht="18.75" customHeight="1" x14ac:dyDescent="0.25">
      <c r="A58" s="81">
        <v>51</v>
      </c>
      <c r="B58" s="86" t="s">
        <v>27</v>
      </c>
      <c r="C58" s="86">
        <v>133</v>
      </c>
      <c r="D58" s="86">
        <v>350</v>
      </c>
      <c r="E58" s="86">
        <v>4</v>
      </c>
      <c r="F58" s="86">
        <v>2500</v>
      </c>
      <c r="G58" s="87">
        <v>2950</v>
      </c>
      <c r="H58" s="126"/>
      <c r="I58" s="84">
        <f t="shared" si="2"/>
        <v>3300</v>
      </c>
      <c r="J58" s="12">
        <v>1350</v>
      </c>
      <c r="K58" s="85">
        <f>G58+H57+J58</f>
        <v>4650</v>
      </c>
      <c r="L58" s="14"/>
    </row>
    <row r="59" spans="1:16" ht="18.75" customHeight="1" x14ac:dyDescent="0.25">
      <c r="A59" s="81">
        <v>52</v>
      </c>
      <c r="B59" s="82" t="s">
        <v>27</v>
      </c>
      <c r="C59" s="82">
        <v>133</v>
      </c>
      <c r="D59" s="82">
        <v>350</v>
      </c>
      <c r="E59" s="82">
        <v>4</v>
      </c>
      <c r="F59" s="82">
        <v>3000</v>
      </c>
      <c r="G59" s="83">
        <v>3500</v>
      </c>
      <c r="H59" s="126"/>
      <c r="I59" s="84">
        <f t="shared" si="2"/>
        <v>3850</v>
      </c>
      <c r="J59" s="12">
        <v>1500</v>
      </c>
      <c r="K59" s="85">
        <f>G59+H57+J59</f>
        <v>5350</v>
      </c>
      <c r="L59" s="14"/>
    </row>
    <row r="60" spans="1:16" ht="18.75" customHeight="1" x14ac:dyDescent="0.25">
      <c r="A60" s="81">
        <v>53</v>
      </c>
      <c r="B60" s="82" t="s">
        <v>27</v>
      </c>
      <c r="C60" s="82">
        <v>133</v>
      </c>
      <c r="D60" s="82">
        <v>350</v>
      </c>
      <c r="E60" s="82">
        <v>4</v>
      </c>
      <c r="F60" s="82">
        <v>3500</v>
      </c>
      <c r="G60" s="83">
        <v>3900</v>
      </c>
      <c r="H60" s="126"/>
      <c r="I60" s="84">
        <f t="shared" si="2"/>
        <v>4250</v>
      </c>
      <c r="J60" s="12">
        <v>1650</v>
      </c>
      <c r="K60" s="85">
        <f>G60+H57+J60</f>
        <v>5900</v>
      </c>
      <c r="L60" s="14"/>
    </row>
    <row r="61" spans="1:16" ht="18.75" customHeight="1" x14ac:dyDescent="0.25">
      <c r="A61" s="81">
        <v>54</v>
      </c>
      <c r="B61" s="82" t="s">
        <v>27</v>
      </c>
      <c r="C61" s="82">
        <v>133</v>
      </c>
      <c r="D61" s="82">
        <v>350</v>
      </c>
      <c r="E61" s="82">
        <v>4</v>
      </c>
      <c r="F61" s="82">
        <v>4000</v>
      </c>
      <c r="G61" s="83">
        <v>4300</v>
      </c>
      <c r="H61" s="126"/>
      <c r="I61" s="84">
        <f t="shared" si="2"/>
        <v>4650</v>
      </c>
      <c r="J61" s="12">
        <v>1800</v>
      </c>
      <c r="K61" s="85">
        <f>G61+H57+J61</f>
        <v>6450</v>
      </c>
      <c r="L61" s="14"/>
    </row>
    <row r="62" spans="1:16" s="3" customFormat="1" ht="15" customHeight="1" x14ac:dyDescent="0.3">
      <c r="A62" s="127"/>
      <c r="B62" s="127"/>
      <c r="C62" s="127"/>
      <c r="D62" s="127"/>
      <c r="G62" s="88"/>
      <c r="I62" s="89"/>
      <c r="J62" s="90"/>
      <c r="M62" s="91"/>
      <c r="N62" s="91"/>
      <c r="O62" s="91"/>
    </row>
    <row r="63" spans="1:16" s="3" customFormat="1" ht="15" customHeight="1" x14ac:dyDescent="0.3">
      <c r="A63" s="92"/>
      <c r="B63" s="92"/>
      <c r="C63" s="92"/>
      <c r="D63" s="92"/>
      <c r="G63" s="88"/>
      <c r="I63" s="89"/>
      <c r="J63" s="90"/>
      <c r="M63" s="91"/>
      <c r="N63" s="91"/>
      <c r="O63" s="91"/>
    </row>
    <row r="64" spans="1:16" s="3" customFormat="1" ht="15" customHeight="1" x14ac:dyDescent="0.3">
      <c r="A64" s="127"/>
      <c r="B64" s="127"/>
      <c r="C64" s="127"/>
      <c r="D64" s="127"/>
      <c r="E64" s="91"/>
      <c r="F64" s="91"/>
      <c r="G64" s="93"/>
      <c r="H64" s="91"/>
      <c r="I64" s="94"/>
      <c r="J64" s="95"/>
      <c r="K64" s="91"/>
      <c r="L64" s="91"/>
    </row>
    <row r="65" spans="1:10" s="3" customFormat="1" ht="15" customHeight="1" x14ac:dyDescent="0.3">
      <c r="A65" s="127"/>
      <c r="B65" s="127"/>
      <c r="C65" s="127"/>
      <c r="D65" s="127"/>
      <c r="G65" s="88"/>
      <c r="I65" s="89"/>
      <c r="J65" s="90"/>
    </row>
    <row r="66" spans="1:10" s="3" customFormat="1" ht="20.25" customHeight="1" x14ac:dyDescent="0.25">
      <c r="B66" s="128"/>
      <c r="C66" s="128"/>
      <c r="D66" s="128"/>
      <c r="G66" s="88"/>
      <c r="I66" s="89"/>
      <c r="J66" s="90"/>
    </row>
    <row r="67" spans="1:10" s="3" customFormat="1" ht="15" customHeight="1" x14ac:dyDescent="0.25">
      <c r="B67" s="96"/>
      <c r="C67" s="96"/>
      <c r="D67" s="97"/>
      <c r="G67" s="88"/>
      <c r="I67" s="89"/>
      <c r="J67" s="90"/>
    </row>
    <row r="68" spans="1:10" s="3" customFormat="1" ht="15" customHeight="1" x14ac:dyDescent="0.25">
      <c r="B68" s="98"/>
      <c r="C68" s="98"/>
      <c r="D68" s="99"/>
      <c r="G68" s="88"/>
      <c r="I68" s="89"/>
      <c r="J68" s="90"/>
    </row>
    <row r="69" spans="1:10" s="3" customFormat="1" ht="15" customHeight="1" x14ac:dyDescent="0.25">
      <c r="B69" s="100"/>
      <c r="C69" s="100"/>
      <c r="D69" s="101"/>
      <c r="G69" s="88"/>
      <c r="I69" s="89"/>
      <c r="J69" s="90"/>
    </row>
    <row r="70" spans="1:10" s="3" customFormat="1" ht="15" customHeight="1" x14ac:dyDescent="0.25">
      <c r="B70" s="100"/>
      <c r="C70" s="100"/>
      <c r="D70" s="101"/>
      <c r="G70" s="88"/>
      <c r="I70" s="89"/>
      <c r="J70" s="90"/>
    </row>
    <row r="71" spans="1:10" s="3" customFormat="1" ht="15" customHeight="1" x14ac:dyDescent="0.25">
      <c r="B71" s="98"/>
      <c r="C71" s="98"/>
      <c r="D71" s="99"/>
      <c r="G71" s="88"/>
      <c r="I71" s="89"/>
      <c r="J71" s="90"/>
    </row>
    <row r="72" spans="1:10" s="3" customFormat="1" ht="15" customHeight="1" x14ac:dyDescent="0.25">
      <c r="B72" s="98"/>
      <c r="C72" s="98"/>
      <c r="D72" s="99"/>
      <c r="G72" s="88"/>
      <c r="I72" s="89"/>
      <c r="J72" s="90"/>
    </row>
    <row r="73" spans="1:10" s="3" customFormat="1" ht="15" customHeight="1" x14ac:dyDescent="0.25">
      <c r="B73" s="98"/>
      <c r="C73" s="98"/>
      <c r="D73" s="99"/>
      <c r="G73" s="88"/>
      <c r="I73" s="89"/>
      <c r="J73" s="90"/>
    </row>
    <row r="74" spans="1:10" s="3" customFormat="1" ht="15" customHeight="1" x14ac:dyDescent="0.25">
      <c r="B74" s="98"/>
      <c r="C74" s="98"/>
      <c r="D74" s="99"/>
      <c r="G74" s="88"/>
      <c r="I74" s="89"/>
      <c r="J74" s="90"/>
    </row>
    <row r="75" spans="1:10" s="3" customFormat="1" ht="15" customHeight="1" x14ac:dyDescent="0.25">
      <c r="B75" s="98"/>
      <c r="C75" s="98"/>
      <c r="D75" s="99"/>
      <c r="G75" s="88"/>
      <c r="I75" s="89"/>
      <c r="J75" s="90"/>
    </row>
    <row r="76" spans="1:10" s="3" customFormat="1" ht="15" customHeight="1" x14ac:dyDescent="0.25">
      <c r="B76" s="98"/>
      <c r="C76" s="98"/>
      <c r="D76" s="99"/>
      <c r="G76" s="88"/>
      <c r="I76" s="89"/>
      <c r="J76" s="90"/>
    </row>
    <row r="77" spans="1:10" s="3" customFormat="1" ht="18.75" customHeight="1" x14ac:dyDescent="0.25">
      <c r="B77" s="128"/>
      <c r="C77" s="128"/>
      <c r="D77" s="128"/>
      <c r="G77" s="88"/>
      <c r="I77" s="89"/>
      <c r="J77" s="90"/>
    </row>
    <row r="78" spans="1:10" s="3" customFormat="1" ht="15" customHeight="1" x14ac:dyDescent="0.25">
      <c r="B78" s="98"/>
      <c r="C78" s="98"/>
      <c r="D78" s="99"/>
      <c r="G78" s="88"/>
      <c r="I78" s="89"/>
      <c r="J78" s="90"/>
    </row>
    <row r="79" spans="1:10" s="3" customFormat="1" ht="15" customHeight="1" x14ac:dyDescent="0.25">
      <c r="B79" s="98"/>
      <c r="C79" s="98"/>
      <c r="D79" s="99"/>
      <c r="G79" s="88"/>
      <c r="I79" s="89"/>
      <c r="J79" s="90"/>
    </row>
    <row r="80" spans="1:10" s="3" customFormat="1" ht="15" customHeight="1" x14ac:dyDescent="0.25">
      <c r="B80" s="98"/>
      <c r="C80" s="98"/>
      <c r="D80" s="99"/>
      <c r="G80" s="88"/>
      <c r="I80" s="89"/>
      <c r="J80" s="90"/>
    </row>
    <row r="81" spans="2:10" s="3" customFormat="1" ht="15" customHeight="1" x14ac:dyDescent="0.25">
      <c r="B81" s="98"/>
      <c r="C81" s="98"/>
      <c r="D81" s="99"/>
      <c r="G81" s="88"/>
      <c r="I81" s="89"/>
      <c r="J81" s="90"/>
    </row>
    <row r="82" spans="2:10" s="3" customFormat="1" ht="15" customHeight="1" x14ac:dyDescent="0.25">
      <c r="B82" s="98"/>
      <c r="C82" s="98"/>
      <c r="D82" s="99"/>
      <c r="G82" s="88"/>
      <c r="I82" s="89"/>
      <c r="J82" s="90"/>
    </row>
    <row r="83" spans="2:10" s="3" customFormat="1" ht="15" customHeight="1" x14ac:dyDescent="0.25">
      <c r="B83" s="98"/>
      <c r="C83" s="98"/>
      <c r="D83" s="99"/>
      <c r="G83" s="88"/>
      <c r="I83" s="89"/>
      <c r="J83" s="90"/>
    </row>
    <row r="84" spans="2:10" s="3" customFormat="1" ht="17.25" customHeight="1" x14ac:dyDescent="0.25">
      <c r="B84" s="128"/>
      <c r="C84" s="128"/>
      <c r="D84" s="128"/>
      <c r="G84" s="88"/>
      <c r="I84" s="89"/>
      <c r="J84" s="90"/>
    </row>
    <row r="85" spans="2:10" s="3" customFormat="1" ht="15" customHeight="1" x14ac:dyDescent="0.25">
      <c r="B85" s="98"/>
      <c r="C85" s="98"/>
      <c r="D85" s="99"/>
      <c r="G85" s="88"/>
      <c r="I85" s="89"/>
      <c r="J85" s="90"/>
    </row>
    <row r="86" spans="2:10" s="3" customFormat="1" ht="12.75" customHeight="1" x14ac:dyDescent="0.25">
      <c r="B86" s="98"/>
      <c r="C86" s="98"/>
      <c r="D86" s="99"/>
      <c r="G86" s="88"/>
      <c r="I86" s="89"/>
      <c r="J86" s="90"/>
    </row>
    <row r="87" spans="2:10" s="3" customFormat="1" ht="12.75" customHeight="1" x14ac:dyDescent="0.25">
      <c r="B87" s="98"/>
      <c r="C87" s="98"/>
      <c r="D87" s="99"/>
      <c r="G87" s="88"/>
      <c r="I87" s="89"/>
      <c r="J87" s="90"/>
    </row>
    <row r="88" spans="2:10" s="3" customFormat="1" ht="12.75" customHeight="1" x14ac:dyDescent="0.25">
      <c r="B88" s="98"/>
      <c r="C88" s="98"/>
      <c r="D88" s="99"/>
      <c r="G88" s="88"/>
      <c r="I88" s="89"/>
      <c r="J88" s="90"/>
    </row>
    <row r="89" spans="2:10" s="3" customFormat="1" ht="12.75" customHeight="1" x14ac:dyDescent="0.25">
      <c r="B89" s="98"/>
      <c r="C89" s="98"/>
      <c r="D89" s="102"/>
      <c r="G89" s="88"/>
      <c r="I89" s="89"/>
      <c r="J89" s="90"/>
    </row>
    <row r="90" spans="2:10" s="3" customFormat="1" ht="21" customHeight="1" x14ac:dyDescent="0.25">
      <c r="B90" s="128"/>
      <c r="C90" s="128"/>
      <c r="D90" s="128"/>
      <c r="G90" s="88"/>
      <c r="I90" s="89"/>
      <c r="J90" s="90"/>
    </row>
    <row r="91" spans="2:10" s="3" customFormat="1" ht="12.75" customHeight="1" x14ac:dyDescent="0.25">
      <c r="B91" s="96"/>
      <c r="C91" s="96"/>
      <c r="D91" s="97"/>
      <c r="G91" s="88"/>
      <c r="I91" s="89"/>
      <c r="J91" s="90"/>
    </row>
    <row r="92" spans="2:10" s="3" customFormat="1" ht="12.75" customHeight="1" x14ac:dyDescent="0.25">
      <c r="B92" s="98"/>
      <c r="C92" s="98"/>
      <c r="D92" s="99"/>
      <c r="G92" s="88"/>
      <c r="I92" s="89"/>
      <c r="J92" s="90"/>
    </row>
    <row r="93" spans="2:10" s="3" customFormat="1" ht="12.75" customHeight="1" x14ac:dyDescent="0.25">
      <c r="B93" s="98"/>
      <c r="C93" s="98"/>
      <c r="D93" s="99"/>
      <c r="G93" s="88"/>
      <c r="I93" s="89"/>
      <c r="J93" s="90"/>
    </row>
    <row r="94" spans="2:10" s="3" customFormat="1" ht="12.75" customHeight="1" x14ac:dyDescent="0.25">
      <c r="B94" s="98"/>
      <c r="C94" s="98"/>
      <c r="D94" s="99"/>
      <c r="G94" s="88"/>
      <c r="I94" s="89"/>
      <c r="J94" s="90"/>
    </row>
    <row r="95" spans="2:10" s="3" customFormat="1" ht="12.75" customHeight="1" x14ac:dyDescent="0.25">
      <c r="B95" s="98"/>
      <c r="C95" s="98"/>
      <c r="D95" s="99"/>
      <c r="G95" s="88"/>
      <c r="I95" s="89"/>
      <c r="J95" s="90"/>
    </row>
    <row r="96" spans="2:10" s="3" customFormat="1" ht="12.75" customHeight="1" x14ac:dyDescent="0.25">
      <c r="B96" s="98"/>
      <c r="C96" s="98"/>
      <c r="D96" s="99"/>
      <c r="G96" s="88"/>
      <c r="I96" s="89"/>
      <c r="J96" s="90"/>
    </row>
    <row r="97" spans="2:10" s="3" customFormat="1" ht="12.75" customHeight="1" x14ac:dyDescent="0.25">
      <c r="B97" s="98"/>
      <c r="C97" s="98"/>
      <c r="D97" s="99"/>
      <c r="G97" s="88"/>
      <c r="I97" s="89"/>
      <c r="J97" s="90"/>
    </row>
    <row r="98" spans="2:10" s="3" customFormat="1" ht="12.75" customHeight="1" x14ac:dyDescent="0.25">
      <c r="B98" s="98"/>
      <c r="C98" s="98"/>
      <c r="D98" s="99"/>
      <c r="G98" s="88"/>
      <c r="I98" s="89"/>
      <c r="J98" s="90"/>
    </row>
    <row r="99" spans="2:10" s="3" customFormat="1" ht="12.75" customHeight="1" x14ac:dyDescent="0.25">
      <c r="B99" s="98"/>
      <c r="C99" s="98"/>
      <c r="D99" s="99"/>
      <c r="G99" s="88"/>
      <c r="I99" s="89"/>
      <c r="J99" s="90"/>
    </row>
    <row r="100" spans="2:10" s="3" customFormat="1" ht="12.75" customHeight="1" x14ac:dyDescent="0.25">
      <c r="B100" s="98"/>
      <c r="C100" s="98"/>
      <c r="D100" s="99"/>
      <c r="G100" s="88"/>
      <c r="I100" s="89"/>
      <c r="J100" s="90"/>
    </row>
    <row r="101" spans="2:10" s="3" customFormat="1" ht="22.5" customHeight="1" x14ac:dyDescent="0.25">
      <c r="B101" s="128"/>
      <c r="C101" s="128"/>
      <c r="D101" s="128"/>
      <c r="G101" s="88"/>
      <c r="I101" s="89"/>
      <c r="J101" s="90"/>
    </row>
    <row r="102" spans="2:10" s="3" customFormat="1" ht="12.75" customHeight="1" x14ac:dyDescent="0.25">
      <c r="B102" s="98"/>
      <c r="C102" s="98"/>
      <c r="D102" s="99"/>
      <c r="G102" s="88"/>
      <c r="I102" s="89"/>
      <c r="J102" s="90"/>
    </row>
    <row r="103" spans="2:10" s="3" customFormat="1" ht="12.75" customHeight="1" x14ac:dyDescent="0.25">
      <c r="B103" s="98"/>
      <c r="C103" s="98"/>
      <c r="D103" s="99"/>
      <c r="G103" s="88"/>
      <c r="I103" s="89"/>
      <c r="J103" s="90"/>
    </row>
    <row r="104" spans="2:10" s="3" customFormat="1" ht="12.75" customHeight="1" x14ac:dyDescent="0.25">
      <c r="B104" s="98"/>
      <c r="C104" s="98"/>
      <c r="D104" s="99"/>
      <c r="G104" s="88"/>
      <c r="I104" s="89"/>
      <c r="J104" s="90"/>
    </row>
    <row r="105" spans="2:10" s="3" customFormat="1" ht="12.75" customHeight="1" x14ac:dyDescent="0.25">
      <c r="B105" s="98"/>
      <c r="C105" s="98"/>
      <c r="D105" s="99"/>
      <c r="G105" s="88"/>
      <c r="I105" s="89"/>
      <c r="J105" s="90"/>
    </row>
    <row r="106" spans="2:10" s="3" customFormat="1" ht="18" customHeight="1" x14ac:dyDescent="0.25">
      <c r="B106" s="128"/>
      <c r="C106" s="128"/>
      <c r="D106" s="128"/>
      <c r="G106" s="88"/>
      <c r="I106" s="89"/>
      <c r="J106" s="90"/>
    </row>
    <row r="107" spans="2:10" s="3" customFormat="1" ht="12.75" customHeight="1" x14ac:dyDescent="0.25">
      <c r="B107" s="99"/>
      <c r="C107" s="98"/>
      <c r="D107" s="99"/>
      <c r="G107" s="88"/>
      <c r="I107" s="89"/>
      <c r="J107" s="90"/>
    </row>
  </sheetData>
  <mergeCells count="38">
    <mergeCell ref="B106:D106"/>
    <mergeCell ref="B66:D66"/>
    <mergeCell ref="B77:D77"/>
    <mergeCell ref="B84:D84"/>
    <mergeCell ref="B90:D90"/>
    <mergeCell ref="B101:D101"/>
    <mergeCell ref="H44:H56"/>
    <mergeCell ref="H57:H61"/>
    <mergeCell ref="A62:D62"/>
    <mergeCell ref="A64:D64"/>
    <mergeCell ref="A65:D65"/>
    <mergeCell ref="N4:N7"/>
    <mergeCell ref="O4:O7"/>
    <mergeCell ref="H8:H14"/>
    <mergeCell ref="M8:M12"/>
    <mergeCell ref="M13:M17"/>
    <mergeCell ref="H15:H21"/>
    <mergeCell ref="M18:M22"/>
    <mergeCell ref="H22:H30"/>
    <mergeCell ref="M23:M27"/>
    <mergeCell ref="M30:M34"/>
    <mergeCell ref="H31:H43"/>
    <mergeCell ref="A1:I1"/>
    <mergeCell ref="A2:I2"/>
    <mergeCell ref="A3:I3"/>
    <mergeCell ref="M3:O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M4:M7"/>
  </mergeCells>
  <pageMargins left="0.70866099999999987" right="0.70866099999999987" top="0.748031" bottom="0.748031" header="0.51181100000000002" footer="0.51181100000000002"/>
  <pageSetup scale="3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00"/>
  <sheetViews>
    <sheetView zoomScale="87" workbookViewId="0">
      <selection activeCell="E19" sqref="E19"/>
    </sheetView>
  </sheetViews>
  <sheetFormatPr defaultColWidth="14.5703125" defaultRowHeight="15" customHeight="1" x14ac:dyDescent="0.25"/>
  <cols>
    <col min="1" max="1" width="4.28515625" style="1" customWidth="1"/>
    <col min="2" max="2" width="34.85546875" style="1" customWidth="1"/>
    <col min="3" max="3" width="18" style="1" customWidth="1"/>
    <col min="4" max="4" width="18.5703125" style="1" customWidth="1"/>
    <col min="5" max="5" width="10.7109375" style="1" customWidth="1"/>
    <col min="6" max="12" width="8" style="1" customWidth="1"/>
    <col min="13" max="257" width="14.5703125" style="1" customWidth="1"/>
  </cols>
  <sheetData>
    <row r="1" spans="1:5" ht="15" customHeight="1" x14ac:dyDescent="0.25">
      <c r="A1" s="129" t="s">
        <v>28</v>
      </c>
      <c r="B1" s="129"/>
      <c r="C1" s="129"/>
      <c r="D1" s="129"/>
      <c r="E1" s="129"/>
    </row>
    <row r="2" spans="1:5" ht="98.25" customHeight="1" x14ac:dyDescent="0.25">
      <c r="A2" s="129"/>
      <c r="B2" s="129"/>
      <c r="C2" s="129"/>
      <c r="D2" s="129"/>
      <c r="E2" s="129"/>
    </row>
    <row r="3" spans="1:5" ht="44.25" customHeight="1" x14ac:dyDescent="0.35">
      <c r="A3" s="130" t="s">
        <v>29</v>
      </c>
      <c r="B3" s="130"/>
      <c r="C3" s="130"/>
      <c r="D3" s="130"/>
      <c r="E3" s="130"/>
    </row>
    <row r="4" spans="1:5" ht="12.75" customHeight="1" x14ac:dyDescent="0.25">
      <c r="B4" s="103" t="s">
        <v>13</v>
      </c>
      <c r="C4" s="103" t="s">
        <v>30</v>
      </c>
      <c r="D4" s="103" t="s">
        <v>31</v>
      </c>
      <c r="E4" s="103" t="s">
        <v>15</v>
      </c>
    </row>
    <row r="5" spans="1:5" ht="15.75" customHeight="1" x14ac:dyDescent="0.25">
      <c r="B5" s="131" t="s">
        <v>32</v>
      </c>
      <c r="C5" s="104" t="s">
        <v>33</v>
      </c>
      <c r="D5" s="104" t="s">
        <v>34</v>
      </c>
      <c r="E5" s="105">
        <v>1300</v>
      </c>
    </row>
    <row r="6" spans="1:5" ht="12.75" customHeight="1" x14ac:dyDescent="0.25">
      <c r="B6" s="131"/>
      <c r="C6" s="104" t="s">
        <v>33</v>
      </c>
      <c r="D6" s="104" t="s">
        <v>35</v>
      </c>
      <c r="E6" s="105">
        <v>1400</v>
      </c>
    </row>
    <row r="7" spans="1:5" ht="12.75" customHeight="1" x14ac:dyDescent="0.25">
      <c r="B7" s="131"/>
      <c r="C7" s="104" t="s">
        <v>34</v>
      </c>
      <c r="D7" s="104" t="s">
        <v>34</v>
      </c>
      <c r="E7" s="105">
        <v>1400</v>
      </c>
    </row>
    <row r="8" spans="1:5" ht="12.75" customHeight="1" x14ac:dyDescent="0.25">
      <c r="B8" s="131"/>
      <c r="C8" s="104" t="s">
        <v>34</v>
      </c>
      <c r="D8" s="104" t="s">
        <v>35</v>
      </c>
      <c r="E8" s="105">
        <v>1550</v>
      </c>
    </row>
    <row r="9" spans="1:5" ht="12.75" customHeight="1" x14ac:dyDescent="0.25">
      <c r="B9" s="131"/>
      <c r="C9" s="104" t="s">
        <v>35</v>
      </c>
      <c r="D9" s="104" t="s">
        <v>35</v>
      </c>
      <c r="E9" s="105">
        <v>1700</v>
      </c>
    </row>
    <row r="10" spans="1:5" ht="15" customHeight="1" x14ac:dyDescent="0.25">
      <c r="B10" s="132" t="s">
        <v>36</v>
      </c>
      <c r="C10" s="103" t="s">
        <v>37</v>
      </c>
      <c r="D10" s="103" t="s">
        <v>38</v>
      </c>
      <c r="E10" s="103" t="s">
        <v>15</v>
      </c>
    </row>
    <row r="11" spans="1:5" ht="12.75" customHeight="1" x14ac:dyDescent="0.25">
      <c r="B11" s="132"/>
      <c r="C11" s="104" t="s">
        <v>33</v>
      </c>
      <c r="D11" s="104" t="s">
        <v>34</v>
      </c>
      <c r="E11" s="105">
        <v>1750</v>
      </c>
    </row>
    <row r="12" spans="1:5" ht="15" customHeight="1" x14ac:dyDescent="0.25">
      <c r="B12" s="132"/>
      <c r="C12" s="104" t="s">
        <v>33</v>
      </c>
      <c r="D12" s="104" t="s">
        <v>35</v>
      </c>
      <c r="E12" s="105">
        <v>1950</v>
      </c>
    </row>
    <row r="13" spans="1:5" ht="12.75" customHeight="1" x14ac:dyDescent="0.25">
      <c r="B13" s="132"/>
      <c r="C13" s="104" t="s">
        <v>34</v>
      </c>
      <c r="D13" s="104" t="s">
        <v>39</v>
      </c>
      <c r="E13" s="105">
        <v>2000</v>
      </c>
    </row>
    <row r="14" spans="1:5" ht="12.75" customHeight="1" x14ac:dyDescent="0.25">
      <c r="B14" s="132"/>
      <c r="C14" s="104" t="s">
        <v>34</v>
      </c>
      <c r="D14" s="104" t="s">
        <v>35</v>
      </c>
      <c r="E14" s="105">
        <v>2250</v>
      </c>
    </row>
    <row r="15" spans="1:5" ht="15" customHeight="1" x14ac:dyDescent="0.25">
      <c r="B15" s="132"/>
      <c r="C15" s="104" t="s">
        <v>35</v>
      </c>
      <c r="D15" s="104" t="s">
        <v>35</v>
      </c>
      <c r="E15" s="105">
        <v>2500</v>
      </c>
    </row>
    <row r="16" spans="1:5" ht="12.75" customHeight="1" x14ac:dyDescent="0.25"/>
    <row r="17" spans="1:12" ht="12.75" customHeight="1" x14ac:dyDescent="0.25"/>
    <row r="18" spans="1:12" ht="12.75" customHeight="1" x14ac:dyDescent="0.25"/>
    <row r="19" spans="1:12" ht="12.75" customHeight="1" x14ac:dyDescent="0.25"/>
    <row r="20" spans="1:12" ht="12.75" customHeight="1" x14ac:dyDescent="0.25">
      <c r="B20" s="106"/>
    </row>
    <row r="21" spans="1:12" ht="12.75" customHeight="1" x14ac:dyDescent="0.25">
      <c r="C21" s="106"/>
      <c r="D21" s="106"/>
      <c r="E21" s="106"/>
    </row>
    <row r="22" spans="1:12" ht="12.75" customHeight="1" x14ac:dyDescent="0.25"/>
    <row r="23" spans="1:12" ht="12.75" customHeight="1" x14ac:dyDescent="0.25"/>
    <row r="24" spans="1:12" ht="12.75" customHeight="1" x14ac:dyDescent="0.25"/>
    <row r="26" spans="1:12" ht="12.75" customHeight="1" x14ac:dyDescent="0.25"/>
    <row r="27" spans="1:12" ht="15" customHeight="1" x14ac:dyDescent="0.25">
      <c r="A27" s="106"/>
      <c r="F27" s="106"/>
      <c r="G27" s="14"/>
      <c r="H27" s="107"/>
      <c r="I27" s="106"/>
      <c r="J27" s="106"/>
      <c r="K27" s="106"/>
      <c r="L27" s="106"/>
    </row>
    <row r="28" spans="1:12" ht="12.75" customHeight="1" x14ac:dyDescent="0.25"/>
    <row r="29" spans="1:12" ht="12.75" customHeight="1" x14ac:dyDescent="0.25"/>
    <row r="30" spans="1:12" ht="12.75" customHeight="1" x14ac:dyDescent="0.25"/>
    <row r="31" spans="1:12" ht="12.75" customHeight="1" x14ac:dyDescent="0.25"/>
    <row r="32" spans="1:1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</sheetData>
  <mergeCells count="4">
    <mergeCell ref="A1:E2"/>
    <mergeCell ref="A3:E3"/>
    <mergeCell ref="B5:B9"/>
    <mergeCell ref="B10:B15"/>
  </mergeCells>
  <pageMargins left="0.7" right="0.7" top="0.75" bottom="0.75" header="0.51180599999999998" footer="0.51180599999999998"/>
  <pageSetup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комб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2</cp:revision>
  <dcterms:modified xsi:type="dcterms:W3CDTF">2022-08-09T06:39:17Z</dcterms:modified>
</cp:coreProperties>
</file>